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分乡镇" sheetId="1" r:id="rId1"/>
    <sheet name="分部门" sheetId="2" r:id="rId2"/>
  </sheets>
  <calcPr calcId="144525"/>
</workbook>
</file>

<file path=xl/sharedStrings.xml><?xml version="1.0" encoding="utf-8"?>
<sst xmlns="http://schemas.openxmlformats.org/spreadsheetml/2006/main" count="66" uniqueCount="47">
  <si>
    <r>
      <rPr>
        <sz val="11"/>
        <color theme="1"/>
        <rFont val="方正黑体_GBK"/>
        <charset val="134"/>
      </rPr>
      <t>附件</t>
    </r>
    <r>
      <rPr>
        <sz val="11"/>
        <color theme="1"/>
        <rFont val="Times New Roman"/>
        <charset val="134"/>
      </rPr>
      <t>1-1</t>
    </r>
  </si>
  <si>
    <r>
      <rPr>
        <sz val="20"/>
        <color theme="1"/>
        <rFont val="方正小标宋_GBK"/>
        <charset val="134"/>
      </rPr>
      <t>新平县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_GBK"/>
        <charset val="134"/>
      </rPr>
      <t>年农业企业和农民专业合作社倍增任务表</t>
    </r>
  </si>
  <si>
    <r>
      <rPr>
        <sz val="12"/>
        <color theme="1"/>
        <rFont val="方正楷体_GBK"/>
        <charset val="134"/>
      </rPr>
      <t>单位：户、个</t>
    </r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</si>
  <si>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</si>
  <si>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乡镇（街道）</t>
    </r>
  </si>
  <si>
    <r>
      <t>2021</t>
    </r>
    <r>
      <rPr>
        <sz val="11"/>
        <color theme="1"/>
        <rFont val="方正黑体_GBK"/>
        <charset val="134"/>
      </rPr>
      <t>年农业企业实际数</t>
    </r>
  </si>
  <si>
    <r>
      <t>2022</t>
    </r>
    <r>
      <rPr>
        <sz val="11"/>
        <color theme="1"/>
        <rFont val="方正黑体_GBK"/>
        <charset val="134"/>
      </rPr>
      <t>年农业企业目标数</t>
    </r>
  </si>
  <si>
    <r>
      <t>2021</t>
    </r>
    <r>
      <rPr>
        <sz val="11"/>
        <color theme="1"/>
        <rFont val="方正黑体_GBK"/>
        <charset val="134"/>
      </rPr>
      <t>年农民专业合作社实际数</t>
    </r>
  </si>
  <si>
    <r>
      <t>2022</t>
    </r>
    <r>
      <rPr>
        <sz val="11"/>
        <color theme="1"/>
        <rFont val="方正黑体_GBK"/>
        <charset val="134"/>
      </rPr>
      <t>年农民专业合作社目标数</t>
    </r>
  </si>
  <si>
    <r>
      <rPr>
        <sz val="11"/>
        <color theme="1"/>
        <rFont val="方正黑体_GBK"/>
        <charset val="134"/>
      </rPr>
      <t>净增</t>
    </r>
  </si>
  <si>
    <r>
      <rPr>
        <sz val="11"/>
        <color theme="1"/>
        <rFont val="方正黑体_GBK"/>
        <charset val="134"/>
      </rPr>
      <t>合计</t>
    </r>
  </si>
  <si>
    <r>
      <rPr>
        <sz val="11"/>
        <color theme="1"/>
        <rFont val="方正黑体_GBK"/>
        <charset val="134"/>
      </rPr>
      <t>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黑体_GBK"/>
        <charset val="134"/>
      </rPr>
      <t>中</t>
    </r>
  </si>
  <si>
    <r>
      <rPr>
        <sz val="11"/>
        <color theme="1"/>
        <rFont val="方正黑体_GBK"/>
        <charset val="134"/>
      </rPr>
      <t>种植业</t>
    </r>
  </si>
  <si>
    <r>
      <rPr>
        <sz val="11"/>
        <color theme="1"/>
        <rFont val="方正黑体_GBK"/>
        <charset val="134"/>
      </rPr>
      <t>畜牧业</t>
    </r>
  </si>
  <si>
    <r>
      <rPr>
        <sz val="11"/>
        <color theme="1"/>
        <rFont val="方正黑体_GBK"/>
        <charset val="134"/>
      </rPr>
      <t>渔业</t>
    </r>
  </si>
  <si>
    <r>
      <rPr>
        <sz val="11"/>
        <color theme="1"/>
        <rFont val="方正黑体_GBK"/>
        <charset val="134"/>
      </rPr>
      <t>林业</t>
    </r>
  </si>
  <si>
    <r>
      <rPr>
        <sz val="11"/>
        <color theme="1"/>
        <rFont val="方正黑体_GBK"/>
        <charset val="134"/>
      </rPr>
      <t>农、林、牧、渔专业及辅助性活动</t>
    </r>
  </si>
  <si>
    <r>
      <rPr>
        <b/>
        <sz val="11"/>
        <color theme="1"/>
        <rFont val="方正仿宋_GBK"/>
        <charset val="134"/>
      </rPr>
      <t>全县</t>
    </r>
  </si>
  <si>
    <r>
      <rPr>
        <sz val="11"/>
        <color theme="1"/>
        <rFont val="方正仿宋_GBK"/>
        <charset val="134"/>
      </rPr>
      <t>桂山街道</t>
    </r>
  </si>
  <si>
    <r>
      <rPr>
        <sz val="11"/>
        <color theme="1"/>
        <rFont val="方正仿宋_GBK"/>
        <charset val="134"/>
      </rPr>
      <t>古城街道</t>
    </r>
  </si>
  <si>
    <r>
      <rPr>
        <sz val="11"/>
        <color theme="1"/>
        <rFont val="方正仿宋_GBK"/>
        <charset val="134"/>
      </rPr>
      <t>平甸乡</t>
    </r>
  </si>
  <si>
    <r>
      <rPr>
        <sz val="11"/>
        <color theme="1"/>
        <rFont val="方正仿宋_GBK"/>
        <charset val="134"/>
      </rPr>
      <t>扬武镇</t>
    </r>
  </si>
  <si>
    <r>
      <rPr>
        <sz val="11"/>
        <color theme="1"/>
        <rFont val="方正仿宋_GBK"/>
        <charset val="134"/>
      </rPr>
      <t>新化乡</t>
    </r>
  </si>
  <si>
    <r>
      <rPr>
        <sz val="11"/>
        <color theme="1"/>
        <rFont val="方正仿宋_GBK"/>
        <charset val="134"/>
      </rPr>
      <t>老厂乡</t>
    </r>
  </si>
  <si>
    <r>
      <rPr>
        <sz val="11"/>
        <color theme="1"/>
        <rFont val="方正仿宋_GBK"/>
        <charset val="134"/>
      </rPr>
      <t>戛洒镇</t>
    </r>
  </si>
  <si>
    <r>
      <rPr>
        <sz val="11"/>
        <color theme="1"/>
        <rFont val="方正仿宋_GBK"/>
        <charset val="134"/>
      </rPr>
      <t>水塘镇</t>
    </r>
  </si>
  <si>
    <r>
      <rPr>
        <sz val="11"/>
        <color theme="1"/>
        <rFont val="方正仿宋_GBK"/>
        <charset val="134"/>
      </rPr>
      <t>者竜乡</t>
    </r>
  </si>
  <si>
    <r>
      <rPr>
        <sz val="11"/>
        <color theme="1"/>
        <rFont val="方正仿宋_GBK"/>
        <charset val="134"/>
      </rPr>
      <t>漠沙镇</t>
    </r>
  </si>
  <si>
    <r>
      <rPr>
        <sz val="11"/>
        <color theme="1"/>
        <rFont val="方正仿宋_GBK"/>
        <charset val="134"/>
      </rPr>
      <t>建兴乡</t>
    </r>
  </si>
  <si>
    <r>
      <rPr>
        <sz val="11"/>
        <color theme="1"/>
        <rFont val="方正仿宋_GBK"/>
        <charset val="134"/>
      </rPr>
      <t>平掌乡</t>
    </r>
  </si>
  <si>
    <r>
      <rPr>
        <sz val="11"/>
        <color theme="1"/>
        <rFont val="方正黑体_GBK"/>
        <charset val="134"/>
      </rPr>
      <t>附件</t>
    </r>
    <r>
      <rPr>
        <sz val="11"/>
        <color theme="1"/>
        <rFont val="Times New Roman"/>
        <charset val="134"/>
      </rPr>
      <t>1-2</t>
    </r>
  </si>
  <si>
    <r>
      <t>新平县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_GBK"/>
        <charset val="134"/>
      </rPr>
      <t>年农业市场主体倍增任务指标（分部门）</t>
    </r>
  </si>
  <si>
    <r>
      <rPr>
        <sz val="11"/>
        <color theme="1"/>
        <rFont val="方正黑体_GBK"/>
        <charset val="134"/>
      </rPr>
      <t>单位名称</t>
    </r>
  </si>
  <si>
    <r>
      <rPr>
        <sz val="12"/>
        <color theme="1"/>
        <rFont val="方正黑体_GBK"/>
        <charset val="134"/>
      </rPr>
      <t>农业企业（户）</t>
    </r>
  </si>
  <si>
    <r>
      <rPr>
        <sz val="12"/>
        <color theme="1"/>
        <rFont val="方正黑体_GBK"/>
        <charset val="134"/>
      </rPr>
      <t>农民合作社（个）</t>
    </r>
  </si>
  <si>
    <r>
      <rPr>
        <sz val="12"/>
        <color theme="1"/>
        <rFont val="方正黑体_GBK"/>
        <charset val="134"/>
      </rPr>
      <t>农业龙头企业（户）</t>
    </r>
  </si>
  <si>
    <r>
      <t>2021</t>
    </r>
    <r>
      <rPr>
        <sz val="10"/>
        <color theme="1"/>
        <rFont val="方正黑体_GBK"/>
        <charset val="134"/>
      </rPr>
      <t>年实有</t>
    </r>
  </si>
  <si>
    <r>
      <t>2022</t>
    </r>
    <r>
      <rPr>
        <sz val="10"/>
        <color theme="1"/>
        <rFont val="方正黑体_GBK"/>
        <charset val="134"/>
      </rPr>
      <t>年净增</t>
    </r>
  </si>
  <si>
    <r>
      <t>2022</t>
    </r>
    <r>
      <rPr>
        <sz val="10"/>
        <color theme="1"/>
        <rFont val="方正黑体_GBK"/>
        <charset val="134"/>
      </rPr>
      <t>年目标</t>
    </r>
  </si>
  <si>
    <t>全县</t>
  </si>
  <si>
    <t>县农业农村局</t>
  </si>
  <si>
    <t>县林业和草原局</t>
  </si>
  <si>
    <t>配合农业农村部门开展相关工作。</t>
  </si>
  <si>
    <t>县供销合作社联合社</t>
  </si>
  <si>
    <t>县烟草产业服务中心</t>
  </si>
  <si>
    <t>县乡村振兴局</t>
  </si>
  <si>
    <t>县市场监督管理局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</si>
</sst>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方正仿宋_GBK"/>
      <charset val="134"/>
    </font>
    <font>
      <sz val="18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20"/>
      <color theme="1"/>
      <name val="方正楷体_GBK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2"/>
      <color theme="1"/>
      <name val="方正楷体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7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18" borderId="1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4" fillId="31" borderId="18" applyNumberFormat="false" applyAlignment="false" applyProtection="false">
      <alignment vertical="center"/>
    </xf>
    <xf numFmtId="0" fontId="35" fillId="18" borderId="23" applyNumberFormat="false" applyAlignment="false" applyProtection="false">
      <alignment vertical="center"/>
    </xf>
    <xf numFmtId="0" fontId="33" fillId="29" borderId="22" applyNumberFormat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28" borderId="21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10" fillId="0" borderId="9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vertical="center"/>
    </xf>
    <xf numFmtId="0" fontId="9" fillId="0" borderId="10" xfId="0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9" fillId="0" borderId="12" xfId="0" applyFont="true" applyFill="true" applyBorder="true" applyAlignment="true">
      <alignment horizontal="center" vertical="center" wrapText="true"/>
    </xf>
    <xf numFmtId="0" fontId="9" fillId="0" borderId="13" xfId="0" applyFont="true" applyFill="true" applyBorder="true" applyAlignment="true">
      <alignment horizontal="center" vertical="center" wrapText="true"/>
    </xf>
    <xf numFmtId="0" fontId="9" fillId="0" borderId="14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13" fillId="0" borderId="0" xfId="0" applyFont="true" applyAlignment="true">
      <alignment vertical="center"/>
    </xf>
    <xf numFmtId="0" fontId="14" fillId="0" borderId="0" xfId="0" applyFont="true" applyAlignment="true">
      <alignment vertical="center"/>
    </xf>
    <xf numFmtId="0" fontId="15" fillId="0" borderId="0" xfId="0" applyFont="true">
      <alignment vertical="center"/>
    </xf>
    <xf numFmtId="0" fontId="16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9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15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0" fillId="0" borderId="6" xfId="0" applyFont="true" applyBorder="true" applyAlignment="true">
      <alignment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1" sqref="A1:B1"/>
    </sheetView>
  </sheetViews>
  <sheetFormatPr defaultColWidth="9" defaultRowHeight="13.5"/>
  <cols>
    <col min="1" max="1" width="4.125" customWidth="true"/>
    <col min="2" max="2" width="8.625" customWidth="true"/>
    <col min="3" max="3" width="6" customWidth="true"/>
    <col min="4" max="4" width="4.75" customWidth="true"/>
    <col min="5" max="5" width="5.375" customWidth="true"/>
    <col min="6" max="6" width="5.625" customWidth="true"/>
    <col min="7" max="7" width="5.25" customWidth="true"/>
    <col min="8" max="8" width="9.125" customWidth="true"/>
    <col min="9" max="9" width="6" customWidth="true"/>
    <col min="10" max="10" width="6.125" customWidth="true"/>
    <col min="11" max="11" width="5.375" customWidth="true"/>
    <col min="12" max="12" width="5.5" customWidth="true"/>
    <col min="13" max="13" width="5.125" customWidth="true"/>
    <col min="14" max="14" width="5.25" customWidth="true"/>
    <col min="15" max="15" width="5" customWidth="true"/>
    <col min="16" max="16" width="5.125" customWidth="true"/>
    <col min="17" max="17" width="4.625" customWidth="true"/>
    <col min="18" max="18" width="4.875" customWidth="true"/>
    <col min="19" max="19" width="9.5" customWidth="true"/>
    <col min="20" max="20" width="5.375" customWidth="true"/>
    <col min="21" max="21" width="5.625" customWidth="true"/>
    <col min="22" max="22" width="5" customWidth="true"/>
    <col min="23" max="23" width="4.75" customWidth="true"/>
    <col min="24" max="24" width="12.875"/>
    <col min="25" max="25" width="11.375"/>
  </cols>
  <sheetData>
    <row r="1" spans="1:23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40" customFormat="true" ht="25.5" spans="1:2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="40" customFormat="true" ht="25.5" spans="1:2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="41" customFormat="true" ht="25.5" spans="1:23">
      <c r="A4" s="47"/>
      <c r="B4" s="47"/>
      <c r="C4" s="47"/>
      <c r="D4" s="47"/>
      <c r="E4" s="47"/>
      <c r="F4" s="47"/>
      <c r="G4" s="58"/>
      <c r="H4" s="58"/>
      <c r="I4" s="58"/>
      <c r="J4" s="58"/>
      <c r="K4" s="46"/>
      <c r="L4" s="46"/>
      <c r="M4" s="46"/>
      <c r="N4" s="46"/>
      <c r="O4" s="46"/>
      <c r="P4" s="46"/>
      <c r="Q4" s="46"/>
      <c r="R4" s="46"/>
      <c r="S4" s="61" t="s">
        <v>2</v>
      </c>
      <c r="T4" s="61"/>
      <c r="U4" s="61"/>
      <c r="V4" s="61"/>
      <c r="W4" s="61"/>
    </row>
    <row r="5" s="42" customFormat="true" ht="30" customHeight="true" spans="1:23">
      <c r="A5" s="48" t="s">
        <v>3</v>
      </c>
      <c r="B5" s="49" t="s">
        <v>4</v>
      </c>
      <c r="C5" s="50" t="s">
        <v>5</v>
      </c>
      <c r="D5" s="51"/>
      <c r="E5" s="51"/>
      <c r="F5" s="51"/>
      <c r="G5" s="51"/>
      <c r="H5" s="59"/>
      <c r="I5" s="50" t="s">
        <v>6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9"/>
      <c r="U5" s="48" t="s">
        <v>7</v>
      </c>
      <c r="V5" s="48" t="s">
        <v>8</v>
      </c>
      <c r="W5" s="48" t="s">
        <v>9</v>
      </c>
    </row>
    <row r="6" s="43" customFormat="true" ht="30" customHeight="true" spans="1:23">
      <c r="A6" s="48"/>
      <c r="B6" s="52"/>
      <c r="C6" s="49" t="s">
        <v>10</v>
      </c>
      <c r="D6" s="50" t="s">
        <v>11</v>
      </c>
      <c r="E6" s="51"/>
      <c r="F6" s="51"/>
      <c r="G6" s="51"/>
      <c r="H6" s="59"/>
      <c r="I6" s="48" t="s">
        <v>10</v>
      </c>
      <c r="J6" s="49" t="s">
        <v>9</v>
      </c>
      <c r="K6" s="50" t="s">
        <v>11</v>
      </c>
      <c r="L6" s="51"/>
      <c r="M6" s="51"/>
      <c r="N6" s="51"/>
      <c r="O6" s="51"/>
      <c r="P6" s="51"/>
      <c r="Q6" s="51"/>
      <c r="R6" s="51"/>
      <c r="S6" s="51"/>
      <c r="T6" s="59"/>
      <c r="U6" s="48"/>
      <c r="V6" s="48"/>
      <c r="W6" s="48"/>
    </row>
    <row r="7" s="43" customFormat="true" ht="60" customHeight="true" spans="1:23">
      <c r="A7" s="48"/>
      <c r="B7" s="53"/>
      <c r="C7" s="53"/>
      <c r="D7" s="48" t="s">
        <v>12</v>
      </c>
      <c r="E7" s="48" t="s">
        <v>13</v>
      </c>
      <c r="F7" s="48" t="s">
        <v>14</v>
      </c>
      <c r="G7" s="48" t="s">
        <v>15</v>
      </c>
      <c r="H7" s="48" t="s">
        <v>16</v>
      </c>
      <c r="I7" s="48"/>
      <c r="J7" s="53"/>
      <c r="K7" s="48" t="s">
        <v>12</v>
      </c>
      <c r="L7" s="48" t="s">
        <v>9</v>
      </c>
      <c r="M7" s="48" t="s">
        <v>13</v>
      </c>
      <c r="N7" s="48" t="s">
        <v>9</v>
      </c>
      <c r="O7" s="48" t="s">
        <v>14</v>
      </c>
      <c r="P7" s="48" t="s">
        <v>9</v>
      </c>
      <c r="Q7" s="48" t="s">
        <v>15</v>
      </c>
      <c r="R7" s="48" t="s">
        <v>9</v>
      </c>
      <c r="S7" s="48" t="s">
        <v>16</v>
      </c>
      <c r="T7" s="48" t="s">
        <v>9</v>
      </c>
      <c r="U7" s="48"/>
      <c r="V7" s="48"/>
      <c r="W7" s="48"/>
    </row>
    <row r="8" s="43" customFormat="true" ht="25" customHeight="true" spans="1:23">
      <c r="A8" s="54"/>
      <c r="B8" s="55" t="s">
        <v>17</v>
      </c>
      <c r="C8" s="55">
        <f t="shared" ref="C8:H8" si="0">C9+C10+C11+C12+C13+C14+C15+C16+C17+C18+C19+C20</f>
        <v>986</v>
      </c>
      <c r="D8" s="55">
        <f t="shared" si="0"/>
        <v>489</v>
      </c>
      <c r="E8" s="55">
        <f t="shared" si="0"/>
        <v>453</v>
      </c>
      <c r="F8" s="55">
        <f t="shared" si="0"/>
        <v>11</v>
      </c>
      <c r="G8" s="55">
        <f t="shared" si="0"/>
        <v>19</v>
      </c>
      <c r="H8" s="55">
        <f t="shared" si="0"/>
        <v>14</v>
      </c>
      <c r="I8" s="55">
        <f t="shared" ref="I8:I20" si="1">K8+M8+O8+Q8+S8</f>
        <v>1281</v>
      </c>
      <c r="J8" s="55">
        <f t="shared" ref="J8:T8" si="2">J9+J10+J11+J12+J13+J14+J15+J16+J17+J18+J19+J20</f>
        <v>295</v>
      </c>
      <c r="K8" s="55">
        <f t="shared" si="2"/>
        <v>637</v>
      </c>
      <c r="L8" s="55">
        <f t="shared" si="2"/>
        <v>148</v>
      </c>
      <c r="M8" s="55">
        <f t="shared" si="2"/>
        <v>588</v>
      </c>
      <c r="N8" s="55">
        <f t="shared" si="2"/>
        <v>135</v>
      </c>
      <c r="O8" s="55">
        <f t="shared" si="2"/>
        <v>14</v>
      </c>
      <c r="P8" s="55">
        <f t="shared" si="2"/>
        <v>3</v>
      </c>
      <c r="Q8" s="55">
        <f t="shared" si="2"/>
        <v>24</v>
      </c>
      <c r="R8" s="55">
        <f t="shared" si="2"/>
        <v>5</v>
      </c>
      <c r="S8" s="55">
        <f t="shared" si="2"/>
        <v>18</v>
      </c>
      <c r="T8" s="55">
        <f t="shared" si="2"/>
        <v>4</v>
      </c>
      <c r="U8" s="55">
        <v>341</v>
      </c>
      <c r="V8" s="55">
        <v>400</v>
      </c>
      <c r="W8" s="55">
        <f>W9+W10+W11+W12+W13+W14+W15+W16+W17+W18+W19+W20</f>
        <v>59</v>
      </c>
    </row>
    <row r="9" s="43" customFormat="true" ht="25" customHeight="true" spans="1:23">
      <c r="A9" s="56">
        <v>1</v>
      </c>
      <c r="B9" s="57" t="s">
        <v>18</v>
      </c>
      <c r="C9" s="48">
        <f t="shared" ref="C9:C20" si="3">D9+E9+F9+G9+H9</f>
        <v>164</v>
      </c>
      <c r="D9" s="57">
        <v>70</v>
      </c>
      <c r="E9" s="57">
        <v>79</v>
      </c>
      <c r="F9" s="57">
        <v>1</v>
      </c>
      <c r="G9" s="57">
        <v>7</v>
      </c>
      <c r="H9" s="57">
        <v>7</v>
      </c>
      <c r="I9" s="55">
        <f t="shared" si="1"/>
        <v>213</v>
      </c>
      <c r="J9" s="55">
        <f t="shared" ref="J9:J20" si="4">L9+N9+P9+R9+T9</f>
        <v>49</v>
      </c>
      <c r="K9" s="60">
        <v>90</v>
      </c>
      <c r="L9" s="60">
        <f t="shared" ref="L9:L20" si="5">K9-D9</f>
        <v>20</v>
      </c>
      <c r="M9" s="60">
        <v>102</v>
      </c>
      <c r="N9" s="60">
        <f t="shared" ref="N9:N20" si="6">M9-E9</f>
        <v>23</v>
      </c>
      <c r="O9" s="60">
        <v>2</v>
      </c>
      <c r="P9" s="60">
        <f t="shared" ref="P9:P20" si="7">O9-F9</f>
        <v>1</v>
      </c>
      <c r="Q9" s="60">
        <v>9</v>
      </c>
      <c r="R9" s="60">
        <f t="shared" ref="R9:R20" si="8">Q9-G9</f>
        <v>2</v>
      </c>
      <c r="S9" s="60">
        <v>10</v>
      </c>
      <c r="T9" s="60">
        <f t="shared" ref="T9:T20" si="9">S9-H9</f>
        <v>3</v>
      </c>
      <c r="U9" s="60">
        <v>25</v>
      </c>
      <c r="V9" s="60">
        <v>27</v>
      </c>
      <c r="W9" s="56">
        <f t="shared" ref="W9:W20" si="10">V9-U9</f>
        <v>2</v>
      </c>
    </row>
    <row r="10" s="43" customFormat="true" ht="25" customHeight="true" spans="1:23">
      <c r="A10" s="56">
        <v>2</v>
      </c>
      <c r="B10" s="57" t="s">
        <v>19</v>
      </c>
      <c r="C10" s="48">
        <f t="shared" si="3"/>
        <v>113</v>
      </c>
      <c r="D10" s="57">
        <v>47</v>
      </c>
      <c r="E10" s="57">
        <v>61</v>
      </c>
      <c r="F10" s="57">
        <v>3</v>
      </c>
      <c r="G10" s="57">
        <v>1</v>
      </c>
      <c r="H10" s="57">
        <v>1</v>
      </c>
      <c r="I10" s="55">
        <f t="shared" si="1"/>
        <v>146</v>
      </c>
      <c r="J10" s="55">
        <f t="shared" si="4"/>
        <v>33</v>
      </c>
      <c r="K10" s="60">
        <v>61</v>
      </c>
      <c r="L10" s="60">
        <f t="shared" si="5"/>
        <v>14</v>
      </c>
      <c r="M10" s="60">
        <v>79</v>
      </c>
      <c r="N10" s="60">
        <f t="shared" si="6"/>
        <v>18</v>
      </c>
      <c r="O10" s="60">
        <v>4</v>
      </c>
      <c r="P10" s="60">
        <f t="shared" si="7"/>
        <v>1</v>
      </c>
      <c r="Q10" s="60">
        <v>1</v>
      </c>
      <c r="R10" s="60">
        <f t="shared" si="8"/>
        <v>0</v>
      </c>
      <c r="S10" s="60">
        <v>1</v>
      </c>
      <c r="T10" s="60">
        <f t="shared" si="9"/>
        <v>0</v>
      </c>
      <c r="U10" s="60">
        <v>21</v>
      </c>
      <c r="V10" s="60">
        <v>23</v>
      </c>
      <c r="W10" s="56">
        <f t="shared" si="10"/>
        <v>2</v>
      </c>
    </row>
    <row r="11" s="43" customFormat="true" ht="25" customHeight="true" spans="1:23">
      <c r="A11" s="56">
        <v>3</v>
      </c>
      <c r="B11" s="57" t="s">
        <v>20</v>
      </c>
      <c r="C11" s="48">
        <f t="shared" si="3"/>
        <v>79</v>
      </c>
      <c r="D11" s="57">
        <v>31</v>
      </c>
      <c r="E11" s="57">
        <v>45</v>
      </c>
      <c r="F11" s="57"/>
      <c r="G11" s="57">
        <v>2</v>
      </c>
      <c r="H11" s="57">
        <v>1</v>
      </c>
      <c r="I11" s="55">
        <f t="shared" si="1"/>
        <v>104</v>
      </c>
      <c r="J11" s="55">
        <f t="shared" si="4"/>
        <v>25</v>
      </c>
      <c r="K11" s="60">
        <v>41</v>
      </c>
      <c r="L11" s="60">
        <f t="shared" si="5"/>
        <v>10</v>
      </c>
      <c r="M11" s="60">
        <v>59</v>
      </c>
      <c r="N11" s="60">
        <f t="shared" si="6"/>
        <v>14</v>
      </c>
      <c r="O11" s="60"/>
      <c r="P11" s="60">
        <f t="shared" si="7"/>
        <v>0</v>
      </c>
      <c r="Q11" s="60">
        <v>3</v>
      </c>
      <c r="R11" s="60">
        <f t="shared" si="8"/>
        <v>1</v>
      </c>
      <c r="S11" s="60">
        <v>1</v>
      </c>
      <c r="T11" s="60">
        <f t="shared" si="9"/>
        <v>0</v>
      </c>
      <c r="U11" s="60">
        <v>16</v>
      </c>
      <c r="V11" s="60">
        <v>22</v>
      </c>
      <c r="W11" s="56">
        <f t="shared" si="10"/>
        <v>6</v>
      </c>
    </row>
    <row r="12" s="43" customFormat="true" ht="25" customHeight="true" spans="1:23">
      <c r="A12" s="56">
        <v>4</v>
      </c>
      <c r="B12" s="57" t="s">
        <v>21</v>
      </c>
      <c r="C12" s="48">
        <f t="shared" si="3"/>
        <v>59</v>
      </c>
      <c r="D12" s="57">
        <v>26</v>
      </c>
      <c r="E12" s="57">
        <v>30</v>
      </c>
      <c r="F12" s="57">
        <v>1</v>
      </c>
      <c r="G12" s="57">
        <v>1</v>
      </c>
      <c r="H12" s="57">
        <v>1</v>
      </c>
      <c r="I12" s="55">
        <f t="shared" si="1"/>
        <v>76</v>
      </c>
      <c r="J12" s="55">
        <f t="shared" si="4"/>
        <v>17</v>
      </c>
      <c r="K12" s="60">
        <v>34</v>
      </c>
      <c r="L12" s="60">
        <f t="shared" si="5"/>
        <v>8</v>
      </c>
      <c r="M12" s="60">
        <v>39</v>
      </c>
      <c r="N12" s="60">
        <f t="shared" si="6"/>
        <v>9</v>
      </c>
      <c r="O12" s="60">
        <v>1</v>
      </c>
      <c r="P12" s="60">
        <f t="shared" si="7"/>
        <v>0</v>
      </c>
      <c r="Q12" s="60">
        <v>1</v>
      </c>
      <c r="R12" s="60">
        <f t="shared" si="8"/>
        <v>0</v>
      </c>
      <c r="S12" s="60">
        <v>1</v>
      </c>
      <c r="T12" s="60">
        <f t="shared" si="9"/>
        <v>0</v>
      </c>
      <c r="U12" s="60">
        <v>16</v>
      </c>
      <c r="V12" s="60">
        <v>22</v>
      </c>
      <c r="W12" s="56">
        <f t="shared" si="10"/>
        <v>6</v>
      </c>
    </row>
    <row r="13" s="43" customFormat="true" ht="25" customHeight="true" spans="1:23">
      <c r="A13" s="56">
        <v>5</v>
      </c>
      <c r="B13" s="57" t="s">
        <v>22</v>
      </c>
      <c r="C13" s="48">
        <f t="shared" si="3"/>
        <v>62</v>
      </c>
      <c r="D13" s="57">
        <v>10</v>
      </c>
      <c r="E13" s="57">
        <v>51</v>
      </c>
      <c r="F13" s="57"/>
      <c r="G13" s="57"/>
      <c r="H13" s="57">
        <v>1</v>
      </c>
      <c r="I13" s="55">
        <f t="shared" si="1"/>
        <v>81</v>
      </c>
      <c r="J13" s="55">
        <f t="shared" si="4"/>
        <v>19</v>
      </c>
      <c r="K13" s="60">
        <v>14</v>
      </c>
      <c r="L13" s="60">
        <f t="shared" si="5"/>
        <v>4</v>
      </c>
      <c r="M13" s="60">
        <v>66</v>
      </c>
      <c r="N13" s="60">
        <f t="shared" si="6"/>
        <v>15</v>
      </c>
      <c r="O13" s="60"/>
      <c r="P13" s="60">
        <f t="shared" si="7"/>
        <v>0</v>
      </c>
      <c r="Q13" s="60"/>
      <c r="R13" s="60">
        <f t="shared" si="8"/>
        <v>0</v>
      </c>
      <c r="S13" s="60">
        <v>1</v>
      </c>
      <c r="T13" s="60">
        <f t="shared" si="9"/>
        <v>0</v>
      </c>
      <c r="U13" s="60">
        <v>30</v>
      </c>
      <c r="V13" s="60">
        <v>36</v>
      </c>
      <c r="W13" s="56">
        <f t="shared" si="10"/>
        <v>6</v>
      </c>
    </row>
    <row r="14" s="43" customFormat="true" ht="25" customHeight="true" spans="1:23">
      <c r="A14" s="56">
        <v>6</v>
      </c>
      <c r="B14" s="57" t="s">
        <v>23</v>
      </c>
      <c r="C14" s="48">
        <f t="shared" si="3"/>
        <v>40</v>
      </c>
      <c r="D14" s="57">
        <v>12</v>
      </c>
      <c r="E14" s="57">
        <v>27</v>
      </c>
      <c r="F14" s="57"/>
      <c r="G14" s="57">
        <v>1</v>
      </c>
      <c r="H14" s="57"/>
      <c r="I14" s="55">
        <f t="shared" si="1"/>
        <v>52</v>
      </c>
      <c r="J14" s="55">
        <f t="shared" si="4"/>
        <v>12</v>
      </c>
      <c r="K14" s="60">
        <v>16</v>
      </c>
      <c r="L14" s="60">
        <f t="shared" si="5"/>
        <v>4</v>
      </c>
      <c r="M14" s="60">
        <v>35</v>
      </c>
      <c r="N14" s="60">
        <f t="shared" si="6"/>
        <v>8</v>
      </c>
      <c r="O14" s="60"/>
      <c r="P14" s="60">
        <f t="shared" si="7"/>
        <v>0</v>
      </c>
      <c r="Q14" s="60">
        <v>1</v>
      </c>
      <c r="R14" s="60">
        <f t="shared" si="8"/>
        <v>0</v>
      </c>
      <c r="S14" s="60"/>
      <c r="T14" s="60">
        <f t="shared" si="9"/>
        <v>0</v>
      </c>
      <c r="U14" s="60">
        <v>29</v>
      </c>
      <c r="V14" s="60">
        <v>36</v>
      </c>
      <c r="W14" s="56">
        <f t="shared" si="10"/>
        <v>7</v>
      </c>
    </row>
    <row r="15" s="43" customFormat="true" ht="25" customHeight="true" spans="1:23">
      <c r="A15" s="56">
        <v>7</v>
      </c>
      <c r="B15" s="57" t="s">
        <v>24</v>
      </c>
      <c r="C15" s="48">
        <f t="shared" si="3"/>
        <v>150</v>
      </c>
      <c r="D15" s="57">
        <v>82</v>
      </c>
      <c r="E15" s="57">
        <v>62</v>
      </c>
      <c r="F15" s="57">
        <v>1</v>
      </c>
      <c r="G15" s="57">
        <v>3</v>
      </c>
      <c r="H15" s="57">
        <v>2</v>
      </c>
      <c r="I15" s="55">
        <f t="shared" si="1"/>
        <v>194</v>
      </c>
      <c r="J15" s="55">
        <f t="shared" si="4"/>
        <v>44</v>
      </c>
      <c r="K15" s="60">
        <v>106</v>
      </c>
      <c r="L15" s="60">
        <f t="shared" si="5"/>
        <v>24</v>
      </c>
      <c r="M15" s="60">
        <v>80</v>
      </c>
      <c r="N15" s="60">
        <f t="shared" si="6"/>
        <v>18</v>
      </c>
      <c r="O15" s="60">
        <v>1</v>
      </c>
      <c r="P15" s="60">
        <f t="shared" si="7"/>
        <v>0</v>
      </c>
      <c r="Q15" s="60">
        <v>4</v>
      </c>
      <c r="R15" s="60">
        <f t="shared" si="8"/>
        <v>1</v>
      </c>
      <c r="S15" s="60">
        <v>3</v>
      </c>
      <c r="T15" s="60">
        <f t="shared" si="9"/>
        <v>1</v>
      </c>
      <c r="U15" s="60">
        <v>33</v>
      </c>
      <c r="V15" s="60">
        <v>41</v>
      </c>
      <c r="W15" s="56">
        <f t="shared" si="10"/>
        <v>8</v>
      </c>
    </row>
    <row r="16" s="43" customFormat="true" ht="25" customHeight="true" spans="1:23">
      <c r="A16" s="56">
        <v>8</v>
      </c>
      <c r="B16" s="57" t="s">
        <v>25</v>
      </c>
      <c r="C16" s="48">
        <f t="shared" si="3"/>
        <v>86</v>
      </c>
      <c r="D16" s="57">
        <v>52</v>
      </c>
      <c r="E16" s="57">
        <v>31</v>
      </c>
      <c r="F16" s="57">
        <v>1</v>
      </c>
      <c r="G16" s="57">
        <v>2</v>
      </c>
      <c r="H16" s="57"/>
      <c r="I16" s="55">
        <f t="shared" si="1"/>
        <v>112</v>
      </c>
      <c r="J16" s="55">
        <f t="shared" si="4"/>
        <v>26</v>
      </c>
      <c r="K16" s="60">
        <v>67</v>
      </c>
      <c r="L16" s="60">
        <f t="shared" si="5"/>
        <v>15</v>
      </c>
      <c r="M16" s="60">
        <v>41</v>
      </c>
      <c r="N16" s="60">
        <f t="shared" si="6"/>
        <v>10</v>
      </c>
      <c r="O16" s="60">
        <v>1</v>
      </c>
      <c r="P16" s="60">
        <f t="shared" si="7"/>
        <v>0</v>
      </c>
      <c r="Q16" s="60">
        <v>3</v>
      </c>
      <c r="R16" s="60">
        <f t="shared" si="8"/>
        <v>1</v>
      </c>
      <c r="S16" s="60"/>
      <c r="T16" s="60">
        <f t="shared" si="9"/>
        <v>0</v>
      </c>
      <c r="U16" s="60">
        <v>44</v>
      </c>
      <c r="V16" s="60">
        <v>49</v>
      </c>
      <c r="W16" s="56">
        <f t="shared" si="10"/>
        <v>5</v>
      </c>
    </row>
    <row r="17" s="43" customFormat="true" ht="25" customHeight="true" spans="1:23">
      <c r="A17" s="56">
        <v>9</v>
      </c>
      <c r="B17" s="57" t="s">
        <v>26</v>
      </c>
      <c r="C17" s="48">
        <f t="shared" si="3"/>
        <v>42</v>
      </c>
      <c r="D17" s="57">
        <v>24</v>
      </c>
      <c r="E17" s="57">
        <v>17</v>
      </c>
      <c r="F17" s="57"/>
      <c r="G17" s="57">
        <v>1</v>
      </c>
      <c r="H17" s="57"/>
      <c r="I17" s="55">
        <f t="shared" si="1"/>
        <v>55</v>
      </c>
      <c r="J17" s="55">
        <f t="shared" si="4"/>
        <v>13</v>
      </c>
      <c r="K17" s="60">
        <v>32</v>
      </c>
      <c r="L17" s="60">
        <f t="shared" si="5"/>
        <v>8</v>
      </c>
      <c r="M17" s="60">
        <v>22</v>
      </c>
      <c r="N17" s="60">
        <f t="shared" si="6"/>
        <v>5</v>
      </c>
      <c r="O17" s="60"/>
      <c r="P17" s="60">
        <f t="shared" si="7"/>
        <v>0</v>
      </c>
      <c r="Q17" s="60">
        <v>1</v>
      </c>
      <c r="R17" s="60">
        <f t="shared" si="8"/>
        <v>0</v>
      </c>
      <c r="S17" s="60"/>
      <c r="T17" s="60">
        <f t="shared" si="9"/>
        <v>0</v>
      </c>
      <c r="U17" s="60">
        <v>46</v>
      </c>
      <c r="V17" s="60">
        <v>49</v>
      </c>
      <c r="W17" s="56">
        <f t="shared" si="10"/>
        <v>3</v>
      </c>
    </row>
    <row r="18" s="43" customFormat="true" ht="25" customHeight="true" spans="1:23">
      <c r="A18" s="56">
        <v>10</v>
      </c>
      <c r="B18" s="57" t="s">
        <v>27</v>
      </c>
      <c r="C18" s="48">
        <f t="shared" si="3"/>
        <v>130</v>
      </c>
      <c r="D18" s="57">
        <v>97</v>
      </c>
      <c r="E18" s="57">
        <v>27</v>
      </c>
      <c r="F18" s="57">
        <v>4</v>
      </c>
      <c r="G18" s="57">
        <v>1</v>
      </c>
      <c r="H18" s="57">
        <v>1</v>
      </c>
      <c r="I18" s="55">
        <f t="shared" si="1"/>
        <v>169</v>
      </c>
      <c r="J18" s="55">
        <f t="shared" si="4"/>
        <v>39</v>
      </c>
      <c r="K18" s="60">
        <v>126</v>
      </c>
      <c r="L18" s="60">
        <f t="shared" si="5"/>
        <v>29</v>
      </c>
      <c r="M18" s="60">
        <v>36</v>
      </c>
      <c r="N18" s="60">
        <f t="shared" si="6"/>
        <v>9</v>
      </c>
      <c r="O18" s="60">
        <v>5</v>
      </c>
      <c r="P18" s="60">
        <f t="shared" si="7"/>
        <v>1</v>
      </c>
      <c r="Q18" s="60">
        <v>1</v>
      </c>
      <c r="R18" s="60">
        <f t="shared" si="8"/>
        <v>0</v>
      </c>
      <c r="S18" s="60">
        <v>1</v>
      </c>
      <c r="T18" s="60">
        <f t="shared" si="9"/>
        <v>0</v>
      </c>
      <c r="U18" s="60">
        <v>30</v>
      </c>
      <c r="V18" s="60">
        <v>38</v>
      </c>
      <c r="W18" s="56">
        <f t="shared" si="10"/>
        <v>8</v>
      </c>
    </row>
    <row r="19" s="43" customFormat="true" ht="25" customHeight="true" spans="1:23">
      <c r="A19" s="56">
        <v>11</v>
      </c>
      <c r="B19" s="57" t="s">
        <v>28</v>
      </c>
      <c r="C19" s="48">
        <f t="shared" si="3"/>
        <v>31</v>
      </c>
      <c r="D19" s="57">
        <v>19</v>
      </c>
      <c r="E19" s="57">
        <v>12</v>
      </c>
      <c r="F19" s="57"/>
      <c r="G19" s="57"/>
      <c r="H19" s="57"/>
      <c r="I19" s="55">
        <f t="shared" si="1"/>
        <v>40</v>
      </c>
      <c r="J19" s="55">
        <f t="shared" si="4"/>
        <v>9</v>
      </c>
      <c r="K19" s="60">
        <v>25</v>
      </c>
      <c r="L19" s="60">
        <f t="shared" si="5"/>
        <v>6</v>
      </c>
      <c r="M19" s="60">
        <v>15</v>
      </c>
      <c r="N19" s="60">
        <f t="shared" si="6"/>
        <v>3</v>
      </c>
      <c r="O19" s="60"/>
      <c r="P19" s="60">
        <f t="shared" si="7"/>
        <v>0</v>
      </c>
      <c r="Q19" s="60"/>
      <c r="R19" s="60">
        <f t="shared" si="8"/>
        <v>0</v>
      </c>
      <c r="S19" s="60"/>
      <c r="T19" s="60">
        <f t="shared" si="9"/>
        <v>0</v>
      </c>
      <c r="U19" s="60">
        <v>24</v>
      </c>
      <c r="V19" s="60">
        <v>27</v>
      </c>
      <c r="W19" s="56">
        <f t="shared" si="10"/>
        <v>3</v>
      </c>
    </row>
    <row r="20" s="43" customFormat="true" ht="25" customHeight="true" spans="1:23">
      <c r="A20" s="56">
        <v>12</v>
      </c>
      <c r="B20" s="57" t="s">
        <v>29</v>
      </c>
      <c r="C20" s="48">
        <f t="shared" si="3"/>
        <v>30</v>
      </c>
      <c r="D20" s="57">
        <v>19</v>
      </c>
      <c r="E20" s="57">
        <v>11</v>
      </c>
      <c r="F20" s="57"/>
      <c r="G20" s="57"/>
      <c r="H20" s="57"/>
      <c r="I20" s="55">
        <f t="shared" si="1"/>
        <v>39</v>
      </c>
      <c r="J20" s="55">
        <f t="shared" si="4"/>
        <v>9</v>
      </c>
      <c r="K20" s="60">
        <v>25</v>
      </c>
      <c r="L20" s="60">
        <f t="shared" si="5"/>
        <v>6</v>
      </c>
      <c r="M20" s="60">
        <v>14</v>
      </c>
      <c r="N20" s="60">
        <f t="shared" si="6"/>
        <v>3</v>
      </c>
      <c r="O20" s="60"/>
      <c r="P20" s="60">
        <f t="shared" si="7"/>
        <v>0</v>
      </c>
      <c r="Q20" s="60"/>
      <c r="R20" s="60">
        <f t="shared" si="8"/>
        <v>0</v>
      </c>
      <c r="S20" s="60"/>
      <c r="T20" s="60">
        <f t="shared" si="9"/>
        <v>0</v>
      </c>
      <c r="U20" s="60">
        <v>27</v>
      </c>
      <c r="V20" s="60">
        <v>30</v>
      </c>
      <c r="W20" s="56">
        <f t="shared" si="10"/>
        <v>3</v>
      </c>
    </row>
  </sheetData>
  <mergeCells count="17">
    <mergeCell ref="A1:B1"/>
    <mergeCell ref="A4:F4"/>
    <mergeCell ref="G4:I4"/>
    <mergeCell ref="S4:W4"/>
    <mergeCell ref="C5:H5"/>
    <mergeCell ref="I5:T5"/>
    <mergeCell ref="D6:H6"/>
    <mergeCell ref="K6:T6"/>
    <mergeCell ref="A5:A7"/>
    <mergeCell ref="B5:B7"/>
    <mergeCell ref="C6:C7"/>
    <mergeCell ref="I6:I7"/>
    <mergeCell ref="J6:J7"/>
    <mergeCell ref="U5:U7"/>
    <mergeCell ref="V5:V7"/>
    <mergeCell ref="W5:W7"/>
    <mergeCell ref="A2:W3"/>
  </mergeCells>
  <pageMargins left="0.826388888888889" right="0.472222222222222" top="0.865972222222222" bottom="0.82638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A1" sqref="A1"/>
    </sheetView>
  </sheetViews>
  <sheetFormatPr defaultColWidth="12.75" defaultRowHeight="35.1" customHeight="true"/>
  <cols>
    <col min="1" max="1" width="17.75" style="2" customWidth="true"/>
    <col min="2" max="2" width="13" style="2" customWidth="true"/>
    <col min="3" max="3" width="12.75" style="2" customWidth="true"/>
    <col min="4" max="5" width="12.625" style="2" customWidth="true"/>
    <col min="6" max="6" width="12" style="2" customWidth="true"/>
    <col min="7" max="7" width="11.625" style="2" customWidth="true"/>
    <col min="8" max="8" width="12.5" style="2" customWidth="true"/>
    <col min="9" max="9" width="12.875" style="2" customWidth="true"/>
    <col min="10" max="10" width="13.125" style="2" customWidth="true"/>
    <col min="11" max="14" width="6" style="2" customWidth="true"/>
    <col min="15" max="16" width="6" style="1" customWidth="true"/>
    <col min="17" max="16365" width="12.75" style="1" customWidth="true"/>
    <col min="16366" max="16373" width="12.75" style="1"/>
    <col min="16374" max="16384" width="12.75" style="3"/>
  </cols>
  <sheetData>
    <row r="1" ht="18" customHeight="true" spans="1:7">
      <c r="A1" s="4" t="s">
        <v>30</v>
      </c>
      <c r="B1" s="4"/>
      <c r="C1" s="4"/>
      <c r="D1" s="4"/>
      <c r="E1" s="4"/>
      <c r="F1" s="4"/>
      <c r="G1" s="4"/>
    </row>
    <row r="2" s="1" customFormat="true" ht="50" customHeight="true" spans="1:16">
      <c r="A2" s="5" t="s">
        <v>31</v>
      </c>
      <c r="B2" s="6"/>
      <c r="C2" s="6"/>
      <c r="D2" s="6"/>
      <c r="E2" s="6"/>
      <c r="F2" s="6"/>
      <c r="G2" s="6"/>
      <c r="H2" s="6"/>
      <c r="I2" s="6"/>
      <c r="J2" s="6"/>
      <c r="K2" s="32"/>
      <c r="L2" s="32"/>
      <c r="M2" s="32"/>
      <c r="N2" s="32"/>
      <c r="O2" s="32"/>
      <c r="P2" s="32"/>
    </row>
    <row r="3" s="1" customFormat="true" ht="30" customHeight="true" spans="1:10">
      <c r="A3" s="7" t="s">
        <v>32</v>
      </c>
      <c r="B3" s="8" t="s">
        <v>33</v>
      </c>
      <c r="C3" s="8"/>
      <c r="D3" s="8"/>
      <c r="E3" s="8" t="s">
        <v>34</v>
      </c>
      <c r="F3" s="8"/>
      <c r="G3" s="8"/>
      <c r="H3" s="8" t="s">
        <v>35</v>
      </c>
      <c r="I3" s="8"/>
      <c r="J3" s="8"/>
    </row>
    <row r="4" s="1" customFormat="true" ht="22" customHeight="true" spans="1:10">
      <c r="A4" s="7"/>
      <c r="B4" s="9" t="s">
        <v>36</v>
      </c>
      <c r="C4" s="10" t="s">
        <v>37</v>
      </c>
      <c r="D4" s="11" t="s">
        <v>38</v>
      </c>
      <c r="E4" s="20" t="s">
        <v>36</v>
      </c>
      <c r="F4" s="21" t="s">
        <v>37</v>
      </c>
      <c r="G4" s="22" t="s">
        <v>38</v>
      </c>
      <c r="H4" s="20" t="s">
        <v>36</v>
      </c>
      <c r="I4" s="21" t="s">
        <v>37</v>
      </c>
      <c r="J4" s="21" t="s">
        <v>38</v>
      </c>
    </row>
    <row r="5" s="1" customFormat="true" ht="26" customHeight="true" spans="1:10">
      <c r="A5" s="7"/>
      <c r="B5" s="9"/>
      <c r="C5" s="12"/>
      <c r="D5" s="11"/>
      <c r="E5" s="23"/>
      <c r="F5" s="20"/>
      <c r="G5" s="12"/>
      <c r="H5" s="23"/>
      <c r="I5" s="20"/>
      <c r="J5" s="20"/>
    </row>
    <row r="6" s="1" customFormat="true" ht="33" customHeight="true" spans="1:10">
      <c r="A6" s="13" t="s">
        <v>39</v>
      </c>
      <c r="B6" s="14">
        <v>986</v>
      </c>
      <c r="C6" s="15">
        <v>295</v>
      </c>
      <c r="D6" s="15">
        <v>1281</v>
      </c>
      <c r="E6" s="24">
        <v>341</v>
      </c>
      <c r="F6" s="25">
        <v>59</v>
      </c>
      <c r="G6" s="26">
        <v>400</v>
      </c>
      <c r="H6" s="26">
        <v>25</v>
      </c>
      <c r="I6" s="26">
        <v>11</v>
      </c>
      <c r="J6" s="26">
        <v>36</v>
      </c>
    </row>
    <row r="7" s="1" customFormat="true" ht="33" customHeight="true" spans="1:10">
      <c r="A7" s="16" t="s">
        <v>40</v>
      </c>
      <c r="B7" s="17">
        <v>930</v>
      </c>
      <c r="C7" s="17">
        <v>264</v>
      </c>
      <c r="D7" s="17">
        <v>1194</v>
      </c>
      <c r="E7" s="17">
        <v>129</v>
      </c>
      <c r="F7" s="17">
        <v>46</v>
      </c>
      <c r="G7" s="27">
        <v>175</v>
      </c>
      <c r="H7" s="27">
        <v>25</v>
      </c>
      <c r="I7" s="27">
        <v>11</v>
      </c>
      <c r="J7" s="27">
        <v>36</v>
      </c>
    </row>
    <row r="8" s="1" customFormat="true" ht="33" customHeight="true" spans="1:10">
      <c r="A8" s="16" t="s">
        <v>41</v>
      </c>
      <c r="B8" s="17">
        <v>45</v>
      </c>
      <c r="C8" s="17">
        <v>24</v>
      </c>
      <c r="D8" s="17">
        <v>69</v>
      </c>
      <c r="E8" s="17">
        <v>37</v>
      </c>
      <c r="F8" s="17">
        <v>4</v>
      </c>
      <c r="G8" s="27">
        <v>41</v>
      </c>
      <c r="H8" s="28" t="s">
        <v>42</v>
      </c>
      <c r="I8" s="33"/>
      <c r="J8" s="34"/>
    </row>
    <row r="9" s="1" customFormat="true" ht="33" customHeight="true" spans="1:10">
      <c r="A9" s="16" t="s">
        <v>43</v>
      </c>
      <c r="B9" s="17">
        <v>10</v>
      </c>
      <c r="C9" s="17">
        <v>5</v>
      </c>
      <c r="D9" s="17">
        <v>15</v>
      </c>
      <c r="E9" s="17">
        <v>62</v>
      </c>
      <c r="F9" s="17">
        <v>2</v>
      </c>
      <c r="G9" s="27">
        <v>64</v>
      </c>
      <c r="H9" s="29"/>
      <c r="I9" s="35"/>
      <c r="J9" s="36"/>
    </row>
    <row r="10" s="1" customFormat="true" ht="33" customHeight="true" spans="1:10">
      <c r="A10" s="16" t="s">
        <v>44</v>
      </c>
      <c r="B10" s="17">
        <v>1</v>
      </c>
      <c r="C10" s="17"/>
      <c r="D10" s="17">
        <v>1</v>
      </c>
      <c r="E10" s="17">
        <v>1</v>
      </c>
      <c r="F10" s="17">
        <v>6</v>
      </c>
      <c r="G10" s="27">
        <v>7</v>
      </c>
      <c r="H10" s="29"/>
      <c r="I10" s="35"/>
      <c r="J10" s="36"/>
    </row>
    <row r="11" s="1" customFormat="true" ht="33" customHeight="true" spans="1:10">
      <c r="A11" s="16" t="s">
        <v>45</v>
      </c>
      <c r="B11" s="17"/>
      <c r="C11" s="17">
        <v>2</v>
      </c>
      <c r="D11" s="17">
        <v>2</v>
      </c>
      <c r="E11" s="17"/>
      <c r="F11" s="17">
        <v>1</v>
      </c>
      <c r="G11" s="27">
        <v>1</v>
      </c>
      <c r="H11" s="29"/>
      <c r="I11" s="35"/>
      <c r="J11" s="36"/>
    </row>
    <row r="12" s="1" customFormat="true" ht="33" customHeight="true" spans="1:10">
      <c r="A12" s="16" t="s">
        <v>46</v>
      </c>
      <c r="B12" s="17"/>
      <c r="C12" s="18"/>
      <c r="D12" s="17"/>
      <c r="E12" s="17">
        <v>112</v>
      </c>
      <c r="F12" s="30"/>
      <c r="G12" s="27">
        <v>112</v>
      </c>
      <c r="H12" s="31"/>
      <c r="I12" s="37"/>
      <c r="J12" s="38"/>
    </row>
    <row r="13" s="1" customFormat="true" ht="18" customHeight="true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="1" customFormat="true" ht="17" customHeight="true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9"/>
      <c r="N14" s="39"/>
    </row>
    <row r="15" s="1" customFormat="true" customHeight="true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="1" customFormat="true" customHeight="true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="1" customFormat="true" customHeight="true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true" customHeight="true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true" customHeight="true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true" customHeight="true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true" customHeight="true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true" customHeight="true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true" customHeight="true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true" customHeight="true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17">
    <mergeCell ref="A2:J2"/>
    <mergeCell ref="B3:D3"/>
    <mergeCell ref="E3:G3"/>
    <mergeCell ref="H3:J3"/>
    <mergeCell ref="A13:N13"/>
    <mergeCell ref="A14:L1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H8:J12"/>
  </mergeCells>
  <pageMargins left="0.511805555555556" right="0.393055555555556" top="0.62986111111111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分乡镇</vt:lpstr>
      <vt:lpstr>分部门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user</cp:lastModifiedBy>
  <dcterms:created xsi:type="dcterms:W3CDTF">2022-04-09T11:28:00Z</dcterms:created>
  <dcterms:modified xsi:type="dcterms:W3CDTF">2022-05-23T15:35:17Z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4C6C5B7D689D41A7B4D1B119D9D7166D</vt:lpwstr>
  </property>
</Properties>
</file>