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4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1" r:id="rId11"/>
    <sheet name="县对下绩效目标表" sheetId="12" r:id="rId12"/>
    <sheet name="行政事业单位国有资产占用使用情况表" sheetId="13" r:id="rId13"/>
    <sheet name="政府采购表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0" hidden="1">县级项目投向表!$A$4:$C$25</definedName>
    <definedName name="__进修学校">#REF!</definedName>
    <definedName name="_Fill" hidden="1">[1]eqpmad2!#REF!</definedName>
    <definedName name="_lst_r_地方财政预算表2015年全省汇总_10_科目编码名称" localSheetId="10">[7]_ESList!$A$1:$A$27</definedName>
    <definedName name="_Order1" hidden="1">255</definedName>
    <definedName name="_Order2" hidden="1">255</definedName>
    <definedName name="_畜产品开发服务中心" localSheetId="10">#REF!</definedName>
    <definedName name="_畜牧局局机关" localSheetId="10">#REF!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'[2]06年科目表'!#REF!</definedName>
    <definedName name="_林业局局机关">'[2]06年科目表'!#REF!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Database" localSheetId="10" hidden="1">#REF!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[8]级次表!$F:$F</definedName>
    <definedName name="车补" localSheetId="10">#REF!,#REF!</definedName>
    <definedName name="车补1" localSheetId="10">#REF!,#REF!</definedName>
    <definedName name="代码">[3]代码表!$A$1:$A$65536</definedName>
    <definedName name="档案局" localSheetId="10">#REF!</definedName>
    <definedName name="党史办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[8]级次表!$A:$A</definedName>
    <definedName name="行政政治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[8]级次表!$B:$B</definedName>
    <definedName name="经建股" localSheetId="10">[8]级次表!$D:$D</definedName>
    <definedName name="经委">#REF!</definedName>
    <definedName name="考核单位" localSheetId="10">#REF!</definedName>
    <definedName name="科技局">#REF!</definedName>
    <definedName name="科目代码">[3]代码表!#REF!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[8]级次表!$E:$E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[4]非税收入收费项目表!#REF!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[3]级次表!#REF!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'[5]06年科目表'!#REF!</definedName>
    <definedName name="新标" localSheetId="10">#REF!</definedName>
    <definedName name="新标准" localSheetId="10">#REF!</definedName>
    <definedName name="要" localSheetId="10">#REF!</definedName>
    <definedName name="预算编码">[2]代码表!$A$1:$A$65536</definedName>
    <definedName name="预算代码">[3]代码表!#REF!</definedName>
    <definedName name="预算股" localSheetId="10">#REF!</definedName>
    <definedName name="政府经济分类">'[6]政府经济分类 (备用)'!$C$5:$C$79</definedName>
    <definedName name="政协">#REF!</definedName>
    <definedName name="支出项目">[6]项目分类!$C$4:$C$21</definedName>
    <definedName name="支出项目分类">[6]项目分类!$C$4:$C$21</definedName>
    <definedName name="执行单位">[4]非税收入收费项目表!#REF!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44525"/>
</workbook>
</file>

<file path=xl/sharedStrings.xml><?xml version="1.0" encoding="utf-8"?>
<sst xmlns="http://schemas.openxmlformats.org/spreadsheetml/2006/main" count="541">
  <si>
    <t>表一</t>
  </si>
  <si>
    <t xml:space="preserve"> 部门财务收支总体情况表</t>
  </si>
  <si>
    <t>单位名称：新平彝族傣族自治县国土资源局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</si>
  <si>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</si>
  <si>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</si>
  <si>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</si>
  <si>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</si>
  <si>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</si>
  <si>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</si>
  <si>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</si>
  <si>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</si>
  <si>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</si>
  <si>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</si>
  <si>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</si>
  <si>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</si>
  <si>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</si>
  <si>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</si>
  <si>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</si>
  <si>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</si>
  <si>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</si>
  <si>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</si>
  <si>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</si>
  <si>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</si>
  <si>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</si>
  <si>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</si>
  <si>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</si>
  <si>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</si>
  <si>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</si>
  <si>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</si>
  <si>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</si>
  <si>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</si>
  <si>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</si>
  <si>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</si>
  <si>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</si>
  <si>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</si>
  <si>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</si>
  <si>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</si>
  <si>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</si>
  <si>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</si>
  <si>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</si>
  <si>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</si>
  <si>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</si>
  <si>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</si>
  <si>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</si>
  <si>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</si>
  <si>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</si>
  <si>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</si>
  <si>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</si>
  <si>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</si>
  <si>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</si>
  <si>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</si>
  <si>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</si>
  <si>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</si>
  <si>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</si>
  <si>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</si>
  <si>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</si>
  <si>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</si>
  <si>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</si>
  <si>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</si>
  <si>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</si>
  <si>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</si>
  <si>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</si>
  <si>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</si>
  <si>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</si>
  <si>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</si>
  <si>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</si>
  <si>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</si>
  <si>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</si>
  <si>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</si>
  <si>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</si>
  <si>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</si>
  <si>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</si>
  <si>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</si>
  <si>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</si>
  <si>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</si>
  <si>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</si>
  <si>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</si>
  <si>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</si>
  <si>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</si>
  <si>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</si>
  <si>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</si>
  <si>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</si>
  <si>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</si>
  <si>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</si>
  <si>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</si>
  <si>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</si>
  <si>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</si>
  <si>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</si>
  <si>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</si>
  <si>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</si>
  <si>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</si>
  <si>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</si>
  <si>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</si>
  <si>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</si>
  <si>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</si>
  <si>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</si>
  <si>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</si>
  <si>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</si>
  <si>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</si>
  <si>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</si>
  <si>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</si>
  <si>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</si>
  <si>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</si>
  <si>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</si>
  <si>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</si>
  <si>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</si>
  <si>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</si>
  <si>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</si>
  <si>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</si>
  <si>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</si>
  <si>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</si>
  <si>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</si>
  <si>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</si>
  <si>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</si>
  <si>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</si>
  <si>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</si>
  <si>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</si>
  <si>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</si>
  <si>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</si>
  <si>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</si>
  <si>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</si>
  <si>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</si>
  <si>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</si>
  <si>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</si>
  <si>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</si>
  <si>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</si>
  <si>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</si>
  <si>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</si>
  <si>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</si>
  <si>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</si>
  <si>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</si>
  <si>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</si>
  <si>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</si>
  <si>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</si>
  <si>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</si>
  <si>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</si>
  <si>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</si>
  <si>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</si>
  <si>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</si>
  <si>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</si>
  <si>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</si>
  <si>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</si>
  <si>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</si>
  <si>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</si>
  <si>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</si>
  <si>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</si>
  <si>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</si>
  <si>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社会保障和就业支出</t>
  </si>
  <si>
    <t>05</t>
  </si>
  <si>
    <t xml:space="preserve">  行政事业单位离退休</t>
  </si>
  <si>
    <t>01</t>
  </si>
  <si>
    <t xml:space="preserve">    归口管理的行政单位离退休</t>
  </si>
  <si>
    <t>02</t>
  </si>
  <si>
    <t xml:space="preserve">    事业单位离退休</t>
  </si>
  <si>
    <t xml:space="preserve">    机关事业单位基本养老保险缴费支出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</si>
  <si>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</si>
  <si>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</si>
  <si>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</si>
  <si>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03</t>
  </si>
  <si>
    <t xml:space="preserve">    财政对生育保险基金的补助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</si>
  <si>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</si>
  <si>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</si>
  <si>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</si>
  <si>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</si>
  <si>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</si>
  <si>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自然资源海洋气象等支出</t>
  </si>
  <si>
    <t xml:space="preserve">  自然资源事务</t>
  </si>
  <si>
    <t xml:space="preserve">    行政运行</t>
  </si>
  <si>
    <t xml:space="preserve">    地质矿产资源利用与保护</t>
  </si>
  <si>
    <t>住房保障支出</t>
  </si>
  <si>
    <t xml:space="preserve">  住房改革支出</t>
  </si>
  <si>
    <t xml:space="preserve">    住房公积金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</si>
  <si>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</si>
  <si>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</si>
  <si>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</si>
  <si>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</si>
  <si>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</si>
  <si>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</si>
  <si>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</si>
  <si>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</si>
  <si>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</si>
  <si>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</si>
  <si>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</si>
  <si>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</si>
  <si>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</si>
  <si>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</si>
  <si>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</si>
  <si>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</si>
  <si>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</si>
  <si>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</si>
  <si>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</si>
  <si>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</si>
  <si>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</si>
  <si>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单位名称:新平彝族傣族自治县国土资源局</t>
  </si>
  <si>
    <t/>
  </si>
  <si>
    <t xml:space="preserve">    基本工资</t>
  </si>
  <si>
    <t xml:space="preserve">    津贴补贴</t>
  </si>
  <si>
    <t xml:space="preserve">    奖金</t>
  </si>
  <si>
    <t>07</t>
  </si>
  <si>
    <t xml:space="preserve">    绩效工资</t>
  </si>
  <si>
    <t>08</t>
  </si>
  <si>
    <t xml:space="preserve">    机关事业单位基本养老保险缴费</t>
  </si>
  <si>
    <t xml:space="preserve">    职工基本医疗保险缴费</t>
  </si>
  <si>
    <t xml:space="preserve">    公务员医疗补助缴费</t>
  </si>
  <si>
    <t xml:space="preserve">    其他社会保障缴费</t>
  </si>
  <si>
    <t>99</t>
  </si>
  <si>
    <t xml:space="preserve">  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</si>
  <si>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</si>
  <si>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</si>
  <si>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</si>
  <si>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</si>
  <si>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>29</t>
  </si>
  <si>
    <t xml:space="preserve">  水费</t>
  </si>
  <si>
    <t>31</t>
  </si>
  <si>
    <t xml:space="preserve">  电费</t>
  </si>
  <si>
    <t>39</t>
  </si>
  <si>
    <t xml:space="preserve">  邮电费</t>
  </si>
  <si>
    <t xml:space="preserve">  离休费</t>
  </si>
  <si>
    <t xml:space="preserve">  退休费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</si>
  <si>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</si>
  <si>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</si>
  <si>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</si>
  <si>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</si>
  <si>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</si>
  <si>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</si>
  <si>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</si>
  <si>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</si>
  <si>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</si>
  <si>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</si>
  <si>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</si>
  <si>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</si>
  <si>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</si>
  <si>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</si>
  <si>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</si>
  <si>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</si>
  <si>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</si>
  <si>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</si>
  <si>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</si>
  <si>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</si>
  <si>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</si>
  <si>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</si>
  <si>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</si>
  <si>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</si>
  <si>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</si>
  <si>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</si>
  <si>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</si>
  <si>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</si>
  <si>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</si>
  <si>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</si>
  <si>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</si>
  <si>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</si>
  <si>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</si>
  <si>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</si>
  <si>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</si>
  <si>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</si>
  <si>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</si>
  <si>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</si>
  <si>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</si>
  <si>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</si>
  <si>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</si>
  <si>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</si>
  <si>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</si>
  <si>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</si>
  <si>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</si>
  <si>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</si>
  <si>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</si>
  <si>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</si>
  <si>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</si>
  <si>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</si>
  <si>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</si>
  <si>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</si>
  <si>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</si>
  <si>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</si>
  <si>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</si>
  <si>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</si>
  <si>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</si>
  <si>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</si>
  <si>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</si>
  <si>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</si>
  <si>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</si>
  <si>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</si>
  <si>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</si>
  <si>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</si>
  <si>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</si>
  <si>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</si>
  <si>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</si>
  <si>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</si>
  <si>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</si>
  <si>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</si>
  <si>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</si>
  <si>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</si>
  <si>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</si>
  <si>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</si>
  <si>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</si>
  <si>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</si>
  <si>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</si>
  <si>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</si>
  <si>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</si>
  <si>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</si>
  <si>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</si>
  <si>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</si>
  <si>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</si>
  <si>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</si>
  <si>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</si>
  <si>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</si>
  <si>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</si>
  <si>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</si>
  <si>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</si>
  <si>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</si>
  <si>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</si>
  <si>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</si>
  <si>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</si>
  <si>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</si>
  <si>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</si>
  <si>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</si>
  <si>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</si>
  <si>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</si>
  <si>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</si>
  <si>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</si>
  <si>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</si>
  <si>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</si>
  <si>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</si>
  <si>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</si>
  <si>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</si>
  <si>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</si>
  <si>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</si>
  <si>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</si>
  <si>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</si>
  <si>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</si>
  <si>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</si>
  <si>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</si>
  <si>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</si>
  <si>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</si>
  <si>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</si>
  <si>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</si>
  <si>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</si>
  <si>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</si>
  <si>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</si>
  <si>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</si>
  <si>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</si>
  <si>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</si>
  <si>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</si>
  <si>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</si>
  <si>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</si>
  <si>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</si>
  <si>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</si>
  <si>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</si>
  <si>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</si>
  <si>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</si>
  <si>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</si>
  <si>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</si>
  <si>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</si>
  <si>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</si>
  <si>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</si>
  <si>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</si>
  <si>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</si>
  <si>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</si>
  <si>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</si>
  <si>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</si>
  <si>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</si>
  <si>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</si>
  <si>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</si>
  <si>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</si>
  <si>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</si>
  <si>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</si>
  <si>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</si>
  <si>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</si>
  <si>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</si>
  <si>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</si>
  <si>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</si>
  <si>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</si>
  <si>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</si>
  <si>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</si>
  <si>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</si>
  <si>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</si>
  <si>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</si>
  <si>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</si>
  <si>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</si>
  <si>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</si>
  <si>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</si>
  <si>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</si>
  <si>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</si>
  <si>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</si>
  <si>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</si>
  <si>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</si>
  <si>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</si>
  <si>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</si>
  <si>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</si>
  <si>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</si>
  <si>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</si>
  <si>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</si>
  <si>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</si>
  <si>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</si>
  <si>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</si>
  <si>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</si>
  <si>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</si>
  <si>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</si>
  <si>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</si>
  <si>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</si>
  <si>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</si>
  <si>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</si>
  <si>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</si>
  <si>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</si>
  <si>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</si>
  <si>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</si>
  <si>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</si>
  <si>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</si>
  <si>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</si>
  <si>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</si>
  <si>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</si>
  <si>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</si>
  <si>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部门：新平彝族傣族自治县国土资源局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</si>
  <si>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</si>
  <si>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</si>
  <si>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</si>
  <si>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</si>
  <si>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</si>
  <si>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</si>
  <si>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</si>
  <si>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</si>
  <si>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</si>
  <si>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</si>
  <si>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</si>
  <si>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</si>
  <si>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</si>
  <si>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</si>
  <si>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</si>
  <si>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</si>
  <si>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</si>
  <si>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</si>
  <si>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</si>
  <si>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</si>
  <si>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</si>
  <si>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</si>
  <si>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</si>
  <si>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</si>
  <si>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</si>
  <si>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</si>
  <si>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</si>
  <si>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</si>
  <si>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</si>
  <si>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</si>
  <si>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</si>
  <si>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</si>
  <si>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</si>
  <si>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</si>
  <si>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</si>
  <si>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</si>
  <si>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</si>
  <si>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</si>
  <si>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</si>
  <si>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</si>
  <si>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</si>
  <si>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</si>
  <si>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</si>
  <si>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</si>
  <si>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</si>
  <si>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</si>
  <si>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</si>
  <si>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</si>
  <si>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</si>
  <si>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</si>
  <si>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</si>
  <si>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</si>
  <si>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</si>
  <si>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</si>
  <si>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</si>
  <si>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</si>
  <si>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</si>
  <si>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</si>
  <si>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</si>
  <si>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</si>
  <si>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</si>
  <si>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</si>
  <si>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</si>
  <si>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</si>
  <si>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</si>
  <si>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</si>
  <si>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</si>
  <si>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</si>
  <si>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</si>
  <si>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</si>
  <si>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</si>
  <si>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</si>
  <si>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</si>
  <si>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</si>
  <si>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</si>
  <si>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</si>
  <si>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</si>
  <si>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</si>
  <si>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</si>
  <si>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</si>
  <si>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</si>
  <si>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</si>
  <si>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</si>
  <si>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</si>
  <si>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 xml:space="preserve">    补缴土地价款评估费</t>
  </si>
  <si>
    <t>补缴土地价款评估</t>
  </si>
  <si>
    <t>社会中介服务</t>
  </si>
  <si>
    <t>年</t>
  </si>
  <si>
    <t xml:space="preserve">    国土系统办公建设工作经费</t>
  </si>
  <si>
    <t>网络设备</t>
  </si>
  <si>
    <t>台</t>
  </si>
  <si>
    <t>办公家具</t>
  </si>
  <si>
    <t>套</t>
  </si>
  <si>
    <t>存储设备</t>
  </si>
  <si>
    <t>个</t>
  </si>
  <si>
    <t xml:space="preserve">    新平县第三轮矿产资源规划</t>
  </si>
  <si>
    <t>新平县第三轮矿产资源规划</t>
  </si>
  <si>
    <t>摄影、摄像设备</t>
  </si>
  <si>
    <t>多功能一体机</t>
  </si>
  <si>
    <t xml:space="preserve">    新平县耕地后备资源补充调查</t>
  </si>
  <si>
    <t>新平县耕地后备资源补充调查</t>
  </si>
  <si>
    <t>打印机</t>
  </si>
  <si>
    <t xml:space="preserve">    2019年耕地质量年度更新与监测评价工作</t>
  </si>
  <si>
    <t>2019年耕地质量年度更新与监测评价工作</t>
  </si>
  <si>
    <t xml:space="preserve">    易地扶贫搬迁宅基地使用权和农民住房财产权确权登记颁证</t>
  </si>
  <si>
    <t>易地扶贫搬迁宅基地使用权和农民住房财产权确权登记颁证</t>
  </si>
  <si>
    <t>监控设备</t>
  </si>
  <si>
    <t xml:space="preserve">    房地一体农村集体建设用地和宅基地使用权确权登记颁证试点</t>
  </si>
  <si>
    <t>房地一体农村集体建设用地和宅基地使用权确权登记颁证试点</t>
  </si>
  <si>
    <t xml:space="preserve">    新平县戛洒镇南蚌社区和冬瓜林村土地利用规划（2015-2020）、新平县戛洒镇平寨村土地利用规划（2015-2020）</t>
  </si>
  <si>
    <t>新平县嘎洒镇南蚌社区和冬瓜林村土地利用规划（2015-2020）、新平县嘎洒镇平寨村土地利用规划（2015-2020）</t>
  </si>
  <si>
    <t>计算机</t>
  </si>
  <si>
    <t xml:space="preserve">    开展新平县土地利用总体规划评估修改工作</t>
  </si>
  <si>
    <t>开展新平县土地利用总体规划评估修改工作</t>
  </si>
  <si>
    <t>碎纸机</t>
  </si>
  <si>
    <t>扫描仪</t>
  </si>
  <si>
    <t xml:space="preserve">    开展第三轮云南省征地统一年产值和片区综合地价补偿标准修订</t>
  </si>
  <si>
    <t>开展第三轮云南省征地统一年产值和片区综合地价补偿标准修订</t>
  </si>
  <si>
    <t xml:space="preserve">    测量标志点检查维护</t>
  </si>
  <si>
    <t>测量标志点检查维护</t>
  </si>
  <si>
    <t>复印机</t>
  </si>
  <si>
    <t xml:space="preserve">    新平县不动产登记（房、地）档案整理合并及数字化</t>
  </si>
  <si>
    <t>新平县不动产登记（房、地）档案整理合并及数字化</t>
  </si>
  <si>
    <t xml:space="preserve">    新平县2019年土地变更调查与遥感监测工作</t>
  </si>
  <si>
    <t>新平县2019年土地变更调查与遥感监测工作</t>
  </si>
  <si>
    <t xml:space="preserve">    土地房屋林权不动产存量数据库整合</t>
  </si>
  <si>
    <t>土地房屋林权不动产存量数据库整合</t>
  </si>
  <si>
    <t xml:space="preserve">    国土资源执法监管平台建设与应用</t>
  </si>
  <si>
    <t>国土资源执法监管平台建设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</si>
</sst>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_ * #,##0_ ;_ * \-#,##0_ ;_ * &quot;-&quot;??_ ;_ @_ "/>
    <numFmt numFmtId="177" formatCode="0_ "/>
    <numFmt numFmtId="44" formatCode="_ &quot;￥&quot;* #,##0.00_ ;_ &quot;￥&quot;* \-#,##0.00_ ;_ &quot;￥&quot;* &quot;-&quot;??_ ;_ @_ "/>
    <numFmt numFmtId="178" formatCode="yyyy\-mm\-dd"/>
    <numFmt numFmtId="179" formatCode="#,##0.00_ ;[Red]\-#,##0.00\ "/>
    <numFmt numFmtId="180" formatCode="_ * #,##0.0_ ;_ * \-#,##0.0_ ;_ * &quot;-&quot;??_ ;_ @_ "/>
    <numFmt numFmtId="181" formatCode="[$-10804]#,##0.00;\-#,##0.00;\ "/>
    <numFmt numFmtId="182" formatCode="0.00_ "/>
    <numFmt numFmtId="183" formatCode="[$-10804]#,##0.00#;\-#,##0.00#;\ "/>
    <numFmt numFmtId="184" formatCode="#,##0.00_ "/>
  </numFmts>
  <fonts count="4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8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2" fillId="25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17" borderId="33" applyNumberFormat="0" applyFon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16" borderId="32" applyNumberFormat="0" applyAlignment="0" applyProtection="0">
      <alignment vertical="center"/>
    </xf>
    <xf numFmtId="0" fontId="43" fillId="16" borderId="36" applyNumberFormat="0" applyAlignment="0" applyProtection="0">
      <alignment vertical="center"/>
    </xf>
    <xf numFmtId="0" fontId="32" fillId="11" borderId="30" applyNumberFormat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4" fillId="0" borderId="37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2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1" fillId="0" borderId="0"/>
  </cellStyleXfs>
  <cellXfs count="196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" fillId="0" borderId="1" xfId="0" applyFont="1" applyFill="1" applyBorder="1" applyAlignment="1"/>
    <xf numFmtId="179" fontId="4" fillId="0" borderId="1" xfId="0" applyNumberFormat="1" applyFont="1" applyFill="1" applyBorder="1" applyAlignment="1" applyProtection="1">
      <alignment horizontal="center" vertical="center"/>
    </xf>
    <xf numFmtId="17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/>
    <xf numFmtId="0" fontId="2" fillId="0" borderId="0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/>
    <xf numFmtId="0" fontId="9" fillId="0" borderId="0" xfId="0" applyFont="1" applyFill="1" applyBorder="1" applyAlignment="1">
      <alignment vertical="center"/>
    </xf>
    <xf numFmtId="0" fontId="2" fillId="4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0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4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3" xfId="0" applyNumberFormat="1" applyFont="1" applyFill="1" applyBorder="1" applyAlignment="1" applyProtection="1">
      <alignment vertical="top" wrapText="1"/>
      <protection locked="0"/>
    </xf>
    <xf numFmtId="0" fontId="8" fillId="0" borderId="4" xfId="0" applyNumberFormat="1" applyFont="1" applyFill="1" applyBorder="1" applyAlignment="1" applyProtection="1">
      <alignment vertical="top" wrapText="1"/>
      <protection locked="0"/>
    </xf>
    <xf numFmtId="0" fontId="4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2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0" borderId="5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11" fillId="0" borderId="0" xfId="0" applyFont="1"/>
    <xf numFmtId="0" fontId="0" fillId="0" borderId="0" xfId="0" applyFont="1"/>
    <xf numFmtId="0" fontId="12" fillId="0" borderId="1" xfId="57" applyFont="1" applyFill="1" applyBorder="1" applyAlignment="1">
      <alignment horizontal="center" vertical="center" wrapText="1"/>
    </xf>
    <xf numFmtId="0" fontId="12" fillId="0" borderId="1" xfId="57" applyFont="1" applyFill="1" applyBorder="1" applyAlignment="1">
      <alignment vertical="center" wrapText="1"/>
    </xf>
    <xf numFmtId="0" fontId="12" fillId="0" borderId="1" xfId="57" applyFont="1" applyFill="1" applyBorder="1" applyAlignment="1">
      <alignment horizontal="left" vertical="center" wrapText="1" indent="1"/>
    </xf>
    <xf numFmtId="0" fontId="4" fillId="0" borderId="0" xfId="56" applyFont="1" applyFill="1" applyAlignment="1">
      <alignment horizontal="center" vertical="center"/>
    </xf>
    <xf numFmtId="0" fontId="4" fillId="0" borderId="0" xfId="56" applyFont="1" applyFill="1" applyAlignment="1">
      <alignment vertical="center"/>
    </xf>
    <xf numFmtId="0" fontId="13" fillId="0" borderId="0" xfId="56" applyFont="1" applyFill="1" applyAlignment="1">
      <alignment horizontal="center" vertical="center"/>
    </xf>
    <xf numFmtId="0" fontId="14" fillId="0" borderId="1" xfId="56" applyFont="1" applyFill="1" applyBorder="1" applyAlignment="1">
      <alignment horizontal="center" vertical="center"/>
    </xf>
    <xf numFmtId="0" fontId="14" fillId="0" borderId="1" xfId="55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14" fillId="0" borderId="1" xfId="56" applyFont="1" applyFill="1" applyBorder="1" applyAlignment="1">
      <alignment horizontal="left" vertical="center"/>
    </xf>
    <xf numFmtId="176" fontId="4" fillId="0" borderId="1" xfId="23" applyNumberFormat="1" applyFont="1" applyBorder="1" applyAlignment="1">
      <alignment vertical="center"/>
    </xf>
    <xf numFmtId="43" fontId="4" fillId="0" borderId="1" xfId="56" applyNumberFormat="1" applyFont="1" applyFill="1" applyBorder="1" applyAlignment="1">
      <alignment vertical="center"/>
    </xf>
    <xf numFmtId="0" fontId="4" fillId="0" borderId="1" xfId="56" applyFont="1" applyFill="1" applyBorder="1" applyAlignment="1">
      <alignment horizontal="left" vertical="center"/>
    </xf>
    <xf numFmtId="0" fontId="4" fillId="0" borderId="1" xfId="56" applyFont="1" applyFill="1" applyBorder="1" applyAlignment="1">
      <alignment vertical="center"/>
    </xf>
    <xf numFmtId="0" fontId="15" fillId="0" borderId="1" xfId="56" applyFont="1" applyFill="1" applyBorder="1" applyAlignment="1">
      <alignment horizontal="left" vertical="center"/>
    </xf>
    <xf numFmtId="180" fontId="12" fillId="0" borderId="0" xfId="37" applyNumberFormat="1" applyFont="1" applyFill="1" applyBorder="1">
      <alignment vertical="center"/>
    </xf>
    <xf numFmtId="180" fontId="4" fillId="0" borderId="0" xfId="56" applyNumberFormat="1" applyFont="1" applyFill="1" applyAlignment="1">
      <alignment vertical="center"/>
    </xf>
    <xf numFmtId="43" fontId="4" fillId="0" borderId="0" xfId="56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16" fillId="0" borderId="0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81" fontId="12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18" fillId="0" borderId="1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top" wrapText="1"/>
    </xf>
    <xf numFmtId="182" fontId="0" fillId="0" borderId="0" xfId="0" applyNumberFormat="1"/>
    <xf numFmtId="0" fontId="11" fillId="0" borderId="0" xfId="0" applyFont="1" applyAlignment="1">
      <alignment horizontal="left" vertical="center"/>
    </xf>
    <xf numFmtId="182" fontId="11" fillId="0" borderId="0" xfId="0" applyNumberFormat="1" applyFont="1" applyAlignment="1">
      <alignment horizontal="left" vertical="center"/>
    </xf>
    <xf numFmtId="182" fontId="3" fillId="2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/>
    <xf numFmtId="182" fontId="1" fillId="0" borderId="0" xfId="0" applyNumberFormat="1" applyFont="1" applyFill="1" applyBorder="1" applyAlignment="1"/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182" fontId="4" fillId="0" borderId="1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82" fontId="4" fillId="0" borderId="9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182" fontId="4" fillId="0" borderId="1" xfId="0" applyNumberFormat="1" applyFont="1" applyFill="1" applyBorder="1" applyAlignment="1" applyProtection="1">
      <alignment horizontal="center" vertical="center"/>
    </xf>
    <xf numFmtId="49" fontId="20" fillId="0" borderId="1" xfId="54" applyNumberFormat="1" applyFont="1" applyFill="1" applyBorder="1" applyAlignment="1">
      <alignment horizontal="center" vertical="center"/>
    </xf>
    <xf numFmtId="49" fontId="21" fillId="0" borderId="1" xfId="54" applyNumberFormat="1" applyFont="1" applyFill="1" applyBorder="1" applyAlignment="1">
      <alignment horizontal="center" vertical="center"/>
    </xf>
    <xf numFmtId="49" fontId="20" fillId="0" borderId="1" xfId="54" applyNumberFormat="1" applyFont="1" applyFill="1" applyBorder="1" applyAlignment="1">
      <alignment vertical="center"/>
    </xf>
    <xf numFmtId="182" fontId="21" fillId="0" borderId="1" xfId="0" applyNumberFormat="1" applyFont="1" applyFill="1" applyBorder="1" applyAlignment="1"/>
    <xf numFmtId="0" fontId="21" fillId="0" borderId="1" xfId="0" applyFont="1" applyFill="1" applyBorder="1" applyAlignment="1"/>
    <xf numFmtId="49" fontId="21" fillId="0" borderId="1" xfId="54" applyNumberFormat="1" applyFont="1" applyFill="1" applyBorder="1" applyAlignment="1">
      <alignment vertical="center"/>
    </xf>
    <xf numFmtId="182" fontId="4" fillId="0" borderId="11" xfId="0" applyNumberFormat="1" applyFont="1" applyFill="1" applyBorder="1" applyAlignment="1" applyProtection="1">
      <alignment horizontal="center" vertical="center"/>
    </xf>
    <xf numFmtId="49" fontId="21" fillId="0" borderId="1" xfId="0" applyNumberFormat="1" applyFont="1" applyFill="1" applyBorder="1" applyAlignment="1"/>
    <xf numFmtId="0" fontId="22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/>
    <xf numFmtId="182" fontId="21" fillId="0" borderId="7" xfId="0" applyNumberFormat="1" applyFont="1" applyFill="1" applyBorder="1" applyAlignment="1"/>
    <xf numFmtId="182" fontId="21" fillId="0" borderId="12" xfId="0" applyNumberFormat="1" applyFont="1" applyFill="1" applyBorder="1" applyAlignment="1"/>
    <xf numFmtId="182" fontId="21" fillId="0" borderId="0" xfId="0" applyNumberFormat="1" applyFont="1" applyFill="1" applyBorder="1" applyAlignment="1"/>
    <xf numFmtId="49" fontId="20" fillId="0" borderId="1" xfId="0" applyNumberFormat="1" applyFont="1" applyFill="1" applyBorder="1" applyAlignment="1"/>
    <xf numFmtId="0" fontId="0" fillId="0" borderId="0" xfId="0" applyBorder="1"/>
    <xf numFmtId="49" fontId="21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182" fontId="1" fillId="0" borderId="0" xfId="5" applyNumberFormat="1" applyFont="1" applyFill="1"/>
    <xf numFmtId="0" fontId="1" fillId="0" borderId="0" xfId="5" applyFont="1" applyFill="1"/>
    <xf numFmtId="0" fontId="7" fillId="0" borderId="0" xfId="54" applyFont="1" applyFill="1" applyBorder="1" applyAlignment="1"/>
    <xf numFmtId="0" fontId="23" fillId="0" borderId="13" xfId="5" applyFont="1" applyFill="1" applyBorder="1" applyAlignment="1">
      <alignment horizontal="center" vertical="center" wrapText="1"/>
    </xf>
    <xf numFmtId="0" fontId="23" fillId="0" borderId="14" xfId="5" applyFont="1" applyFill="1" applyBorder="1" applyAlignment="1">
      <alignment horizontal="center" vertical="center" wrapText="1"/>
    </xf>
    <xf numFmtId="0" fontId="23" fillId="0" borderId="15" xfId="5" applyFont="1" applyFill="1" applyBorder="1" applyAlignment="1">
      <alignment horizontal="center" vertical="center" wrapText="1"/>
    </xf>
    <xf numFmtId="0" fontId="23" fillId="0" borderId="16" xfId="5" applyFont="1" applyFill="1" applyBorder="1" applyAlignment="1">
      <alignment horizontal="center" vertical="center" wrapText="1"/>
    </xf>
    <xf numFmtId="0" fontId="23" fillId="0" borderId="17" xfId="5" applyFont="1" applyFill="1" applyBorder="1" applyAlignment="1">
      <alignment horizontal="center" vertical="center" wrapText="1"/>
    </xf>
    <xf numFmtId="182" fontId="4" fillId="0" borderId="7" xfId="0" applyNumberFormat="1" applyFont="1" applyFill="1" applyBorder="1" applyAlignment="1" applyProtection="1">
      <alignment horizontal="center" vertical="center"/>
    </xf>
    <xf numFmtId="0" fontId="23" fillId="0" borderId="7" xfId="5" applyFont="1" applyFill="1" applyBorder="1" applyAlignment="1">
      <alignment horizontal="center" vertical="center" wrapText="1"/>
    </xf>
    <xf numFmtId="182" fontId="4" fillId="0" borderId="18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3" fillId="0" borderId="8" xfId="5" applyFont="1" applyFill="1" applyBorder="1" applyAlignment="1">
      <alignment horizontal="center" vertical="center" wrapText="1"/>
    </xf>
    <xf numFmtId="182" fontId="4" fillId="0" borderId="8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24" fillId="0" borderId="1" xfId="5" applyFont="1" applyFill="1" applyBorder="1" applyAlignment="1">
      <alignment horizontal="center" vertical="center" wrapText="1"/>
    </xf>
    <xf numFmtId="0" fontId="24" fillId="0" borderId="9" xfId="5" applyFont="1" applyFill="1" applyBorder="1" applyAlignment="1">
      <alignment horizontal="center" vertical="center" wrapText="1"/>
    </xf>
    <xf numFmtId="177" fontId="24" fillId="0" borderId="1" xfId="5" applyNumberFormat="1" applyFont="1" applyFill="1" applyBorder="1" applyAlignment="1">
      <alignment horizontal="center" vertical="center" wrapText="1"/>
    </xf>
    <xf numFmtId="0" fontId="23" fillId="0" borderId="9" xfId="5" applyFont="1" applyFill="1" applyBorder="1" applyAlignment="1">
      <alignment horizontal="left" vertical="center" wrapText="1"/>
    </xf>
    <xf numFmtId="0" fontId="23" fillId="0" borderId="10" xfId="5" applyFont="1" applyFill="1" applyBorder="1" applyAlignment="1">
      <alignment horizontal="left" vertical="center" wrapText="1"/>
    </xf>
    <xf numFmtId="0" fontId="23" fillId="0" borderId="11" xfId="5" applyFont="1" applyFill="1" applyBorder="1" applyAlignment="1">
      <alignment horizontal="left" vertical="center" wrapText="1"/>
    </xf>
    <xf numFmtId="182" fontId="24" fillId="0" borderId="1" xfId="5" applyNumberFormat="1" applyFont="1" applyFill="1" applyBorder="1" applyAlignment="1">
      <alignment horizontal="center" vertical="center" wrapText="1"/>
    </xf>
    <xf numFmtId="0" fontId="20" fillId="0" borderId="1" xfId="5" applyFont="1" applyFill="1" applyBorder="1" applyAlignment="1">
      <alignment horizontal="center" vertical="center"/>
    </xf>
    <xf numFmtId="49" fontId="21" fillId="0" borderId="1" xfId="5" applyNumberFormat="1" applyFont="1" applyFill="1" applyBorder="1" applyAlignment="1">
      <alignment horizontal="center" vertical="center"/>
    </xf>
    <xf numFmtId="0" fontId="20" fillId="0" borderId="9" xfId="5" applyFont="1" applyFill="1" applyBorder="1" applyAlignment="1">
      <alignment vertical="center"/>
    </xf>
    <xf numFmtId="182" fontId="24" fillId="0" borderId="1" xfId="5" applyNumberFormat="1" applyFill="1" applyBorder="1"/>
    <xf numFmtId="0" fontId="24" fillId="0" borderId="1" xfId="5" applyFill="1" applyBorder="1"/>
    <xf numFmtId="0" fontId="21" fillId="0" borderId="1" xfId="5" applyFont="1" applyFill="1" applyBorder="1" applyAlignment="1">
      <alignment horizontal="center" vertical="center"/>
    </xf>
    <xf numFmtId="0" fontId="21" fillId="0" borderId="9" xfId="5" applyFont="1" applyFill="1" applyBorder="1" applyAlignment="1">
      <alignment vertical="center"/>
    </xf>
    <xf numFmtId="0" fontId="21" fillId="0" borderId="13" xfId="0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8" fillId="0" borderId="0" xfId="54" applyFont="1" applyFill="1" applyBorder="1" applyAlignment="1"/>
    <xf numFmtId="182" fontId="8" fillId="0" borderId="0" xfId="54" applyNumberFormat="1" applyFont="1" applyFill="1" applyBorder="1" applyAlignment="1"/>
    <xf numFmtId="0" fontId="2" fillId="0" borderId="2" xfId="54" applyFont="1" applyFill="1" applyBorder="1" applyAlignment="1" applyProtection="1">
      <alignment horizontal="center" vertical="center" wrapText="1" readingOrder="1"/>
      <protection locked="0"/>
    </xf>
    <xf numFmtId="0" fontId="8" fillId="0" borderId="19" xfId="54" applyFont="1" applyFill="1" applyBorder="1" applyAlignment="1" applyProtection="1">
      <alignment vertical="top" wrapText="1"/>
      <protection locked="0"/>
    </xf>
    <xf numFmtId="0" fontId="8" fillId="0" borderId="20" xfId="54" applyFont="1" applyFill="1" applyBorder="1" applyAlignment="1" applyProtection="1">
      <alignment vertical="top" wrapText="1"/>
      <protection locked="0"/>
    </xf>
    <xf numFmtId="0" fontId="2" fillId="0" borderId="21" xfId="54" applyFont="1" applyFill="1" applyBorder="1" applyAlignment="1" applyProtection="1">
      <alignment horizontal="center" vertical="center" wrapText="1" readingOrder="1"/>
      <protection locked="0"/>
    </xf>
    <xf numFmtId="182" fontId="8" fillId="0" borderId="3" xfId="54" applyNumberFormat="1" applyFont="1" applyFill="1" applyBorder="1" applyAlignment="1" applyProtection="1">
      <alignment vertical="top" wrapText="1"/>
      <protection locked="0"/>
    </xf>
    <xf numFmtId="0" fontId="8" fillId="0" borderId="3" xfId="54" applyFont="1" applyFill="1" applyBorder="1" applyAlignment="1" applyProtection="1">
      <alignment vertical="top" wrapText="1"/>
      <protection locked="0"/>
    </xf>
    <xf numFmtId="0" fontId="8" fillId="0" borderId="22" xfId="54" applyFont="1" applyFill="1" applyBorder="1" applyAlignment="1" applyProtection="1">
      <alignment vertical="top" wrapText="1"/>
      <protection locked="0"/>
    </xf>
    <xf numFmtId="0" fontId="8" fillId="0" borderId="23" xfId="54" applyFont="1" applyFill="1" applyBorder="1" applyAlignment="1" applyProtection="1">
      <alignment vertical="top" wrapText="1"/>
      <protection locked="0"/>
    </xf>
    <xf numFmtId="0" fontId="2" fillId="0" borderId="24" xfId="54" applyFont="1" applyFill="1" applyBorder="1" applyAlignment="1" applyProtection="1">
      <alignment horizontal="center" vertical="center" wrapText="1" readingOrder="1"/>
      <protection locked="0"/>
    </xf>
    <xf numFmtId="0" fontId="8" fillId="0" borderId="25" xfId="54" applyFont="1" applyFill="1" applyBorder="1" applyAlignment="1" applyProtection="1">
      <alignment vertical="top" wrapText="1"/>
      <protection locked="0"/>
    </xf>
    <xf numFmtId="0" fontId="8" fillId="0" borderId="26" xfId="54" applyFont="1" applyFill="1" applyBorder="1" applyAlignment="1" applyProtection="1">
      <alignment vertical="top" wrapText="1"/>
      <protection locked="0"/>
    </xf>
    <xf numFmtId="0" fontId="8" fillId="0" borderId="27" xfId="54" applyFont="1" applyFill="1" applyBorder="1" applyAlignment="1" applyProtection="1">
      <alignment vertical="top" wrapText="1"/>
      <protection locked="0"/>
    </xf>
    <xf numFmtId="182" fontId="2" fillId="0" borderId="2" xfId="54" applyNumberFormat="1" applyFont="1" applyFill="1" applyBorder="1" applyAlignment="1" applyProtection="1">
      <alignment horizontal="center" vertical="center" wrapText="1" readingOrder="1"/>
      <protection locked="0"/>
    </xf>
    <xf numFmtId="182" fontId="2" fillId="0" borderId="21" xfId="54" applyNumberFormat="1" applyFont="1" applyFill="1" applyBorder="1" applyAlignment="1" applyProtection="1">
      <alignment horizontal="center" vertical="center" wrapText="1" readingOrder="1"/>
      <protection locked="0"/>
    </xf>
    <xf numFmtId="182" fontId="2" fillId="0" borderId="28" xfId="54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5" xfId="54" applyFont="1" applyFill="1" applyBorder="1" applyAlignment="1" applyProtection="1">
      <alignment horizontal="center" vertical="center" wrapText="1" readingOrder="1"/>
      <protection locked="0"/>
    </xf>
    <xf numFmtId="0" fontId="2" fillId="0" borderId="4" xfId="54" applyFont="1" applyFill="1" applyBorder="1" applyAlignment="1" applyProtection="1">
      <alignment horizontal="center" vertical="center" wrapText="1" readingOrder="1"/>
      <protection locked="0"/>
    </xf>
    <xf numFmtId="182" fontId="2" fillId="0" borderId="4" xfId="54" applyNumberFormat="1" applyFont="1" applyFill="1" applyBorder="1" applyAlignment="1" applyProtection="1">
      <alignment horizontal="center" vertical="center" wrapText="1" readingOrder="1"/>
      <protection locked="0"/>
    </xf>
    <xf numFmtId="182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4" applyFont="1" applyFill="1" applyBorder="1" applyAlignment="1" applyProtection="1">
      <alignment horizontal="center" vertical="top" wrapText="1" readingOrder="1"/>
      <protection locked="0"/>
    </xf>
    <xf numFmtId="0" fontId="5" fillId="0" borderId="1" xfId="54" applyFont="1" applyFill="1" applyBorder="1" applyAlignment="1" applyProtection="1">
      <alignment horizontal="center" vertical="center" wrapText="1" readingOrder="1"/>
      <protection locked="0"/>
    </xf>
    <xf numFmtId="182" fontId="0" fillId="0" borderId="1" xfId="0" applyNumberFormat="1" applyBorder="1"/>
    <xf numFmtId="0" fontId="5" fillId="0" borderId="1" xfId="54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8" fillId="0" borderId="5" xfId="54" applyFont="1" applyFill="1" applyBorder="1" applyAlignment="1" applyProtection="1">
      <alignment vertical="top" wrapText="1"/>
      <protection locked="0"/>
    </xf>
    <xf numFmtId="0" fontId="2" fillId="0" borderId="28" xfId="54" applyFont="1" applyFill="1" applyBorder="1" applyAlignment="1" applyProtection="1">
      <alignment horizontal="center" vertical="center" wrapText="1" readingOrder="1"/>
      <protection locked="0"/>
    </xf>
    <xf numFmtId="0" fontId="2" fillId="0" borderId="3" xfId="54" applyFont="1" applyFill="1" applyBorder="1" applyAlignment="1" applyProtection="1">
      <alignment horizontal="center" vertical="center" wrapText="1" readingOrder="1"/>
      <protection locked="0"/>
    </xf>
    <xf numFmtId="0" fontId="2" fillId="0" borderId="20" xfId="54" applyFont="1" applyFill="1" applyBorder="1" applyAlignment="1" applyProtection="1">
      <alignment horizontal="center" vertical="center" wrapText="1" readingOrder="1"/>
      <protection locked="0"/>
    </xf>
    <xf numFmtId="0" fontId="2" fillId="0" borderId="27" xfId="54" applyFont="1" applyFill="1" applyBorder="1" applyAlignment="1" applyProtection="1">
      <alignment horizontal="center" vertical="center" wrapText="1" readingOrder="1"/>
      <protection locked="0"/>
    </xf>
    <xf numFmtId="183" fontId="5" fillId="0" borderId="1" xfId="54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29" xfId="54" applyFont="1" applyFill="1" applyBorder="1" applyAlignment="1" applyProtection="1">
      <alignment horizontal="center" vertical="center" wrapText="1" readingOrder="1"/>
      <protection locked="0"/>
    </xf>
    <xf numFmtId="0" fontId="2" fillId="0" borderId="25" xfId="54" applyFont="1" applyFill="1" applyBorder="1" applyAlignment="1" applyProtection="1">
      <alignment horizontal="center" vertical="center" wrapText="1" readingOrder="1"/>
      <protection locked="0"/>
    </xf>
    <xf numFmtId="0" fontId="2" fillId="0" borderId="0" xfId="54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4" fillId="0" borderId="1" xfId="58" applyNumberFormat="1" applyFont="1" applyFill="1" applyBorder="1" applyAlignment="1" applyProtection="1">
      <alignment horizontal="center" vertical="center"/>
    </xf>
    <xf numFmtId="0" fontId="4" fillId="0" borderId="1" xfId="58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4" fontId="4" fillId="0" borderId="1" xfId="0" applyNumberFormat="1" applyFont="1" applyFill="1" applyBorder="1" applyAlignment="1" applyProtection="1">
      <alignment horizontal="right" vertical="center"/>
    </xf>
    <xf numFmtId="0" fontId="21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9" fontId="2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4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5" fillId="0" borderId="1" xfId="58" applyNumberFormat="1" applyFont="1" applyFill="1" applyBorder="1" applyAlignment="1" applyProtection="1">
      <alignment vertical="center"/>
    </xf>
    <xf numFmtId="0" fontId="2" fillId="0" borderId="1" xfId="58" applyNumberFormat="1" applyFont="1" applyFill="1" applyBorder="1" applyAlignment="1" applyProtection="1">
      <alignment vertical="center"/>
    </xf>
    <xf numFmtId="0" fontId="25" fillId="0" borderId="1" xfId="0" applyNumberFormat="1" applyFont="1" applyFill="1" applyBorder="1" applyAlignment="1" applyProtection="1">
      <alignment vertical="center"/>
    </xf>
    <xf numFmtId="184" fontId="2" fillId="0" borderId="9" xfId="0" applyNumberFormat="1" applyFont="1" applyFill="1" applyBorder="1" applyAlignment="1" applyProtection="1">
      <alignment horizontal="right" vertical="center"/>
    </xf>
    <xf numFmtId="0" fontId="2" fillId="0" borderId="9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2" fillId="0" borderId="4" xfId="0" applyNumberFormat="1" applyFont="1" applyFill="1" applyBorder="1" applyAlignment="1" applyProtection="1">
      <alignment horizontal="center" vertical="center"/>
    </xf>
    <xf numFmtId="182" fontId="22" fillId="0" borderId="4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>
      <alignment horizontal="lef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2 15 2" xfId="55"/>
    <cellStyle name="常规 23 2" xfId="56"/>
    <cellStyle name="常规 3" xfId="57"/>
    <cellStyle name="常规 5" xfId="5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B24" sqref="B24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ht="13.5" spans="1:3">
      <c r="A1" s="2" t="s">
        <v>0</v>
      </c>
      <c r="B1" s="2"/>
      <c r="C1" s="2"/>
    </row>
    <row r="2" ht="20.25" spans="1:4">
      <c r="A2" s="3" t="s">
        <v>1</v>
      </c>
      <c r="B2" s="3"/>
      <c r="C2" s="3"/>
      <c r="D2" s="3"/>
    </row>
    <row r="3" ht="19.5" customHeight="1" spans="1:4">
      <c r="A3" s="4" t="s">
        <v>2</v>
      </c>
      <c r="B3" s="173"/>
      <c r="C3" s="173"/>
      <c r="D3" s="17" t="s">
        <v>3</v>
      </c>
    </row>
    <row r="4" ht="19.5" customHeight="1" spans="1:4">
      <c r="A4" s="174" t="s">
        <v>4</v>
      </c>
      <c r="B4" s="174"/>
      <c r="C4" s="174" t="s">
        <v>5</v>
      </c>
      <c r="D4" s="174"/>
    </row>
    <row r="5" ht="19.5" customHeight="1" spans="1:4">
      <c r="A5" s="174" t="s">
        <v>6</v>
      </c>
      <c r="B5" s="174" t="s">
        <v>7</v>
      </c>
      <c r="C5" s="174" t="s">
        <v>8</v>
      </c>
      <c r="D5" s="174" t="s">
        <v>7</v>
      </c>
    </row>
    <row r="6" ht="19.5" customHeight="1" spans="1:4">
      <c r="A6" s="174"/>
      <c r="B6" s="174"/>
      <c r="C6" s="174"/>
      <c r="D6" s="174"/>
    </row>
    <row r="7" ht="17.25" customHeight="1" spans="1:4">
      <c r="A7" s="189" t="s">
        <v>9</v>
      </c>
      <c r="B7" s="183">
        <v>1487.415417</v>
      </c>
      <c r="C7" s="182" t="s">
        <v>10</v>
      </c>
      <c r="D7" s="183"/>
    </row>
    <row r="8" ht="17.25" customHeight="1" spans="1:4">
      <c r="A8" s="184" t="s">
        <v>11</v>
      </c>
      <c r="B8" s="183"/>
      <c r="C8" s="182" t="s">
        <v>12</v>
      </c>
      <c r="D8" s="183"/>
    </row>
    <row r="9" ht="17.25" customHeight="1" spans="1:4">
      <c r="A9" s="184" t="s">
        <v>13</v>
      </c>
      <c r="B9" s="183"/>
      <c r="C9" s="182" t="s">
        <v>14</v>
      </c>
      <c r="D9" s="183"/>
    </row>
    <row r="10" ht="17.25" customHeight="1" spans="1:4">
      <c r="A10" s="184" t="s">
        <v>15</v>
      </c>
      <c r="B10" s="183"/>
      <c r="C10" s="182" t="s">
        <v>16</v>
      </c>
      <c r="D10" s="183"/>
    </row>
    <row r="11" ht="17.25" customHeight="1" spans="1:4">
      <c r="A11" s="184" t="s">
        <v>17</v>
      </c>
      <c r="B11" s="183"/>
      <c r="C11" s="182" t="s">
        <v>18</v>
      </c>
      <c r="D11" s="183"/>
    </row>
    <row r="12" ht="17.25" customHeight="1" spans="1:4">
      <c r="A12" s="184" t="s">
        <v>19</v>
      </c>
      <c r="B12" s="183"/>
      <c r="C12" s="182" t="s">
        <v>20</v>
      </c>
      <c r="D12" s="183"/>
    </row>
    <row r="13" ht="17.25" customHeight="1" spans="1:4">
      <c r="A13" s="184" t="s">
        <v>21</v>
      </c>
      <c r="B13" s="183"/>
      <c r="C13" s="182" t="s">
        <v>22</v>
      </c>
      <c r="D13" s="183"/>
    </row>
    <row r="14" ht="17.25" customHeight="1" spans="1:4">
      <c r="A14" s="9"/>
      <c r="B14" s="183"/>
      <c r="C14" s="182" t="s">
        <v>23</v>
      </c>
      <c r="D14" s="183">
        <v>170.621528</v>
      </c>
    </row>
    <row r="15" ht="17.25" customHeight="1" spans="1:4">
      <c r="A15" s="9"/>
      <c r="B15" s="183"/>
      <c r="C15" s="182" t="s">
        <v>24</v>
      </c>
      <c r="D15" s="183">
        <v>95.092077</v>
      </c>
    </row>
    <row r="16" ht="17.25" customHeight="1" spans="1:4">
      <c r="A16" s="9"/>
      <c r="B16" s="183"/>
      <c r="C16" s="182" t="s">
        <v>25</v>
      </c>
      <c r="D16" s="183"/>
    </row>
    <row r="17" ht="17.25" customHeight="1" spans="1:4">
      <c r="A17" s="9"/>
      <c r="B17" s="190"/>
      <c r="C17" s="182" t="s">
        <v>26</v>
      </c>
      <c r="D17" s="183"/>
    </row>
    <row r="18" ht="17.25" customHeight="1" spans="1:4">
      <c r="A18" s="9"/>
      <c r="B18" s="191"/>
      <c r="C18" s="182" t="s">
        <v>27</v>
      </c>
      <c r="D18" s="183"/>
    </row>
    <row r="19" ht="17.25" customHeight="1" spans="1:4">
      <c r="A19" s="9"/>
      <c r="B19" s="191"/>
      <c r="C19" s="182" t="s">
        <v>28</v>
      </c>
      <c r="D19" s="183"/>
    </row>
    <row r="20" ht="17.25" customHeight="1" spans="1:4">
      <c r="A20" s="9"/>
      <c r="B20" s="191"/>
      <c r="C20" s="184" t="s">
        <v>29</v>
      </c>
      <c r="D20" s="183"/>
    </row>
    <row r="21" ht="17.25" customHeight="1" spans="1:4">
      <c r="A21" s="192"/>
      <c r="B21" s="191"/>
      <c r="C21" s="184" t="s">
        <v>30</v>
      </c>
      <c r="D21" s="183"/>
    </row>
    <row r="22" ht="17.25" customHeight="1" spans="1:4">
      <c r="A22" s="182"/>
      <c r="B22" s="191"/>
      <c r="C22" s="184" t="s">
        <v>31</v>
      </c>
      <c r="D22" s="183"/>
    </row>
    <row r="23" ht="17.25" customHeight="1" spans="1:4">
      <c r="A23" s="182"/>
      <c r="B23" s="191"/>
      <c r="C23" s="184" t="s">
        <v>32</v>
      </c>
      <c r="D23" s="183"/>
    </row>
    <row r="24" ht="17.25" customHeight="1" spans="1:4">
      <c r="A24" s="182"/>
      <c r="B24" s="191"/>
      <c r="C24" s="184" t="s">
        <v>33</v>
      </c>
      <c r="D24" s="183">
        <v>1106.213812</v>
      </c>
    </row>
    <row r="25" ht="17.25" customHeight="1" spans="1:4">
      <c r="A25" s="182"/>
      <c r="B25" s="191"/>
      <c r="C25" s="184" t="s">
        <v>34</v>
      </c>
      <c r="D25" s="183">
        <v>115.488</v>
      </c>
    </row>
    <row r="26" ht="17.25" customHeight="1" spans="1:4">
      <c r="A26" s="182"/>
      <c r="B26" s="191"/>
      <c r="C26" s="184" t="s">
        <v>35</v>
      </c>
      <c r="D26" s="183"/>
    </row>
    <row r="27" ht="17.25" customHeight="1" spans="1:4">
      <c r="A27" s="182"/>
      <c r="B27" s="191"/>
      <c r="C27" s="184" t="s">
        <v>36</v>
      </c>
      <c r="D27" s="183"/>
    </row>
    <row r="28" ht="17.25" customHeight="1" spans="1:4">
      <c r="A28" s="182"/>
      <c r="B28" s="191"/>
      <c r="C28" s="184" t="s">
        <v>37</v>
      </c>
      <c r="D28" s="183"/>
    </row>
    <row r="29" ht="17.25" customHeight="1" spans="1:4">
      <c r="A29" s="182"/>
      <c r="B29" s="191"/>
      <c r="C29" s="184" t="s">
        <v>38</v>
      </c>
      <c r="D29" s="183"/>
    </row>
    <row r="30" customHeight="1" spans="1:4">
      <c r="A30" s="193" t="s">
        <v>39</v>
      </c>
      <c r="B30" s="194">
        <v>1487.415417</v>
      </c>
      <c r="C30" s="193" t="s">
        <v>40</v>
      </c>
      <c r="D30" s="194">
        <v>1487.415417</v>
      </c>
    </row>
    <row r="31" ht="29.25" customHeight="1" spans="1:2">
      <c r="A31" s="195"/>
      <c r="B31" s="195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topLeftCell="A4" workbookViewId="0">
      <selection activeCell="A3" sqref="A3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 t="s">
        <v>424</v>
      </c>
      <c r="B1" s="33"/>
      <c r="C1" s="33"/>
      <c r="D1" s="33"/>
      <c r="E1" s="33"/>
    </row>
    <row r="2" ht="20.25" spans="1:8">
      <c r="A2" s="3" t="s">
        <v>425</v>
      </c>
      <c r="B2" s="3"/>
      <c r="C2" s="3"/>
      <c r="D2" s="3"/>
      <c r="E2" s="3"/>
      <c r="F2" s="3"/>
      <c r="G2" s="3"/>
      <c r="H2" s="3"/>
    </row>
    <row r="3" ht="13.5" spans="1:1">
      <c r="A3" s="4" t="s">
        <v>2</v>
      </c>
    </row>
    <row r="4" ht="44.25" customHeight="1" spans="1:8">
      <c r="A4" s="34" t="s">
        <v>426</v>
      </c>
      <c r="B4" s="34" t="s">
        <v>427</v>
      </c>
      <c r="C4" s="34" t="s">
        <v>428</v>
      </c>
      <c r="D4" s="34" t="s">
        <v>429</v>
      </c>
      <c r="E4" s="34" t="s">
        <v>430</v>
      </c>
      <c r="F4" s="34" t="s">
        <v>431</v>
      </c>
      <c r="G4" s="34" t="s">
        <v>432</v>
      </c>
      <c r="H4" s="34" t="s">
        <v>433</v>
      </c>
    </row>
    <row r="5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 t="s">
        <v>434</v>
      </c>
      <c r="B6" s="35"/>
      <c r="C6" s="35"/>
      <c r="D6" s="35"/>
      <c r="E6" s="34"/>
      <c r="F6" s="34"/>
      <c r="G6" s="34"/>
      <c r="H6" s="34"/>
    </row>
    <row r="7" ht="24" customHeight="1" spans="1:8">
      <c r="A7" s="36" t="s">
        <v>435</v>
      </c>
      <c r="B7" s="36"/>
      <c r="C7" s="36"/>
      <c r="D7" s="36"/>
      <c r="E7" s="34"/>
      <c r="F7" s="34"/>
      <c r="G7" s="34"/>
      <c r="H7" s="34"/>
    </row>
    <row r="8" ht="24" customHeight="1" spans="1:8">
      <c r="A8" s="36" t="s">
        <v>436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29"/>
  <sheetViews>
    <sheetView zoomScale="115" zoomScaleNormal="115" workbookViewId="0">
      <selection activeCell="C10" sqref="C10"/>
    </sheetView>
  </sheetViews>
  <sheetFormatPr defaultColWidth="9" defaultRowHeight="13.5" outlineLevelCol="2"/>
  <cols>
    <col min="1" max="1" width="33.375" style="38" customWidth="1"/>
    <col min="2" max="2" width="16" style="38" customWidth="1"/>
    <col min="3" max="3" width="19.5" style="38" customWidth="1"/>
    <col min="4" max="16382" width="9" style="38"/>
  </cols>
  <sheetData>
    <row r="1" spans="1:1">
      <c r="A1" s="38" t="s">
        <v>437</v>
      </c>
    </row>
    <row r="2" ht="35.25" customHeight="1" spans="1:3">
      <c r="A2" s="39" t="s">
        <v>438</v>
      </c>
      <c r="B2" s="39"/>
      <c r="C2" s="39"/>
    </row>
    <row r="3" ht="29.25" customHeight="1" spans="1:1">
      <c r="A3" s="4" t="s">
        <v>2</v>
      </c>
    </row>
    <row r="4" s="37" customFormat="1" ht="30" customHeight="1" spans="1:3">
      <c r="A4" s="40" t="s">
        <v>439</v>
      </c>
      <c r="B4" s="41" t="s">
        <v>44</v>
      </c>
      <c r="C4" s="42" t="s">
        <v>440</v>
      </c>
    </row>
    <row r="5" ht="27.95" customHeight="1" spans="1:3">
      <c r="A5" s="43" t="s">
        <v>441</v>
      </c>
      <c r="B5" s="44">
        <f>SUM(B6:B9)</f>
        <v>0</v>
      </c>
      <c r="C5" s="45"/>
    </row>
    <row r="6" ht="27.95" customHeight="1" spans="1:3">
      <c r="A6" s="46" t="s">
        <v>442</v>
      </c>
      <c r="B6" s="44"/>
      <c r="C6" s="47"/>
    </row>
    <row r="7" ht="27.95" customHeight="1" spans="1:3">
      <c r="A7" s="46" t="s">
        <v>443</v>
      </c>
      <c r="B7" s="44"/>
      <c r="C7" s="47"/>
    </row>
    <row r="8" ht="27.95" customHeight="1" spans="1:3">
      <c r="A8" s="46" t="s">
        <v>444</v>
      </c>
      <c r="B8" s="44"/>
      <c r="C8" s="47"/>
    </row>
    <row r="9" ht="27.95" customHeight="1" spans="1:3">
      <c r="A9" s="46" t="s">
        <v>445</v>
      </c>
      <c r="B9" s="44"/>
      <c r="C9" s="45"/>
    </row>
    <row r="10" ht="27.95" customHeight="1" spans="1:3">
      <c r="A10" s="46" t="s">
        <v>446</v>
      </c>
      <c r="B10" s="44"/>
      <c r="C10" s="47"/>
    </row>
    <row r="11" ht="27.95" customHeight="1" spans="1:3">
      <c r="A11" s="46" t="s">
        <v>447</v>
      </c>
      <c r="B11" s="44"/>
      <c r="C11" s="47"/>
    </row>
    <row r="12" ht="27.95" customHeight="1" spans="1:3">
      <c r="A12" s="46" t="s">
        <v>448</v>
      </c>
      <c r="B12" s="44"/>
      <c r="C12" s="47"/>
    </row>
    <row r="13" ht="27.95" customHeight="1" spans="1:3">
      <c r="A13" s="43" t="s">
        <v>449</v>
      </c>
      <c r="B13" s="44"/>
      <c r="C13" s="47"/>
    </row>
    <row r="14" ht="27.95" customHeight="1" spans="1:3">
      <c r="A14" s="43" t="s">
        <v>450</v>
      </c>
      <c r="B14" s="44"/>
      <c r="C14" s="47"/>
    </row>
    <row r="15" ht="27.95" customHeight="1" spans="1:3">
      <c r="A15" s="46" t="s">
        <v>451</v>
      </c>
      <c r="B15" s="44"/>
      <c r="C15" s="47"/>
    </row>
    <row r="16" ht="27.95" customHeight="1" spans="1:3">
      <c r="A16" s="46" t="s">
        <v>452</v>
      </c>
      <c r="B16" s="44"/>
      <c r="C16" s="47"/>
    </row>
    <row r="17" ht="27.95" customHeight="1" spans="1:3">
      <c r="A17" s="46" t="s">
        <v>453</v>
      </c>
      <c r="B17" s="44"/>
      <c r="C17" s="47"/>
    </row>
    <row r="18" ht="27.95" customHeight="1" spans="1:3">
      <c r="A18" s="43" t="s">
        <v>454</v>
      </c>
      <c r="B18" s="44"/>
      <c r="C18" s="47"/>
    </row>
    <row r="19" ht="27.95" customHeight="1" spans="1:3">
      <c r="A19" s="48" t="s">
        <v>455</v>
      </c>
      <c r="B19" s="44"/>
      <c r="C19" s="47"/>
    </row>
    <row r="20" ht="27.95" customHeight="1" spans="1:3">
      <c r="A20" s="43" t="s">
        <v>456</v>
      </c>
      <c r="B20" s="44"/>
      <c r="C20" s="47"/>
    </row>
    <row r="21" ht="27.95" customHeight="1" spans="1:3">
      <c r="A21" s="46" t="s">
        <v>457</v>
      </c>
      <c r="B21" s="44"/>
      <c r="C21" s="47"/>
    </row>
    <row r="22" ht="27.95" customHeight="1" spans="1:3">
      <c r="A22" s="46" t="s">
        <v>458</v>
      </c>
      <c r="B22" s="44"/>
      <c r="C22" s="47"/>
    </row>
    <row r="23" ht="27.95" customHeight="1" spans="1:3">
      <c r="A23" s="46" t="s">
        <v>459</v>
      </c>
      <c r="B23" s="44"/>
      <c r="C23" s="47"/>
    </row>
    <row r="24" ht="27.95" customHeight="1" spans="1:3">
      <c r="A24" s="43" t="s">
        <v>460</v>
      </c>
      <c r="B24" s="44"/>
      <c r="C24" s="47"/>
    </row>
    <row r="25" s="37" customFormat="1" ht="27.95" customHeight="1" spans="1:3">
      <c r="A25" s="40" t="s">
        <v>103</v>
      </c>
      <c r="B25" s="44">
        <f>SUM(B5,B13:B14,B18:B20,B24)</f>
        <v>0</v>
      </c>
      <c r="C25" s="42"/>
    </row>
    <row r="27" ht="14.25" spans="2:2">
      <c r="B27" s="49"/>
    </row>
    <row r="28" spans="2:2">
      <c r="B28" s="50"/>
    </row>
    <row r="29" spans="2:2">
      <c r="B29" s="51"/>
    </row>
  </sheetData>
  <autoFilter ref="A4:C25"/>
  <mergeCells count="1">
    <mergeCell ref="A2:C2"/>
  </mergeCells>
  <printOptions horizontalCentered="1"/>
  <pageMargins left="0.707638888888889" right="0.707638888888889" top="0.747916666666667" bottom="0.747916666666667" header="0.313888888888889" footer="0.313888888888889"/>
  <pageSetup paperSize="9" firstPageNumber="69" fitToHeight="0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 t="s">
        <v>461</v>
      </c>
      <c r="B1" s="33"/>
      <c r="C1" s="33"/>
      <c r="D1" s="33"/>
      <c r="E1" s="33"/>
    </row>
    <row r="2" ht="20.25" spans="1:8">
      <c r="A2" s="3" t="s">
        <v>462</v>
      </c>
      <c r="B2" s="3"/>
      <c r="C2" s="3"/>
      <c r="D2" s="3"/>
      <c r="E2" s="3"/>
      <c r="F2" s="3"/>
      <c r="G2" s="3"/>
      <c r="H2" s="3"/>
    </row>
    <row r="3" ht="13.5" spans="1:1">
      <c r="A3" s="4" t="s">
        <v>2</v>
      </c>
    </row>
    <row r="4" ht="44.25" customHeight="1" spans="1:8">
      <c r="A4" s="34" t="s">
        <v>426</v>
      </c>
      <c r="B4" s="34" t="s">
        <v>427</v>
      </c>
      <c r="C4" s="34" t="s">
        <v>428</v>
      </c>
      <c r="D4" s="34" t="s">
        <v>429</v>
      </c>
      <c r="E4" s="34" t="s">
        <v>430</v>
      </c>
      <c r="F4" s="34" t="s">
        <v>431</v>
      </c>
      <c r="G4" s="34" t="s">
        <v>432</v>
      </c>
      <c r="H4" s="34" t="s">
        <v>433</v>
      </c>
    </row>
    <row r="5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 t="s">
        <v>434</v>
      </c>
      <c r="B6" s="35"/>
      <c r="C6" s="35"/>
      <c r="D6" s="35"/>
      <c r="E6" s="34"/>
      <c r="F6" s="34"/>
      <c r="G6" s="34"/>
      <c r="H6" s="34"/>
    </row>
    <row r="7" ht="24" customHeight="1" spans="1:8">
      <c r="A7" s="36" t="s">
        <v>463</v>
      </c>
      <c r="B7" s="36"/>
      <c r="C7" s="36"/>
      <c r="D7" s="36"/>
      <c r="E7" s="34"/>
      <c r="F7" s="34"/>
      <c r="G7" s="34"/>
      <c r="H7" s="34"/>
    </row>
    <row r="8" ht="24" customHeight="1" spans="1:8">
      <c r="A8" s="36" t="s">
        <v>464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0"/>
  <sheetViews>
    <sheetView showGridLines="0" workbookViewId="0">
      <selection activeCell="A3" sqref="A3:D3"/>
    </sheetView>
  </sheetViews>
  <sheetFormatPr defaultColWidth="8" defaultRowHeight="12.75"/>
  <cols>
    <col min="1" max="1" width="9" style="18" customWidth="1"/>
    <col min="2" max="2" width="3.75" style="18" customWidth="1"/>
    <col min="3" max="3" width="9" style="18" customWidth="1"/>
    <col min="4" max="4" width="11.25" style="18" customWidth="1"/>
    <col min="5" max="5" width="7" style="18" customWidth="1"/>
    <col min="6" max="6" width="7.875" style="18" customWidth="1"/>
    <col min="7" max="7" width="7.75" style="18" customWidth="1"/>
    <col min="8" max="8" width="8.125" style="18" customWidth="1"/>
    <col min="9" max="9" width="8.25" style="18" customWidth="1"/>
    <col min="10" max="10" width="9.25" style="18" customWidth="1"/>
    <col min="11" max="12" width="9.625" style="18" customWidth="1"/>
    <col min="13" max="13" width="9.125" style="18" customWidth="1"/>
    <col min="14" max="16384" width="8" style="19"/>
  </cols>
  <sheetData>
    <row r="1" ht="17.1" customHeight="1" spans="1:13">
      <c r="A1" s="20" t="s">
        <v>465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ht="33.6" customHeight="1" spans="1:13">
      <c r="A2" s="21" t="s">
        <v>466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17.1" customHeight="1" spans="1:13">
      <c r="A3" s="20" t="s">
        <v>2</v>
      </c>
      <c r="B3" s="20"/>
      <c r="C3" s="20"/>
      <c r="D3" s="20"/>
      <c r="E3" s="22" t="s">
        <v>43</v>
      </c>
      <c r="F3" s="22"/>
      <c r="G3" s="22"/>
      <c r="H3" s="22"/>
      <c r="I3" s="22"/>
      <c r="J3" s="22"/>
      <c r="K3" s="22"/>
      <c r="L3" s="22"/>
      <c r="M3" s="22"/>
    </row>
    <row r="4" ht="13.5" spans="1:13">
      <c r="A4" s="23" t="s">
        <v>412</v>
      </c>
      <c r="B4" s="23" t="s">
        <v>467</v>
      </c>
      <c r="C4" s="23" t="s">
        <v>468</v>
      </c>
      <c r="D4" s="23" t="s">
        <v>469</v>
      </c>
      <c r="E4" s="23" t="s">
        <v>470</v>
      </c>
      <c r="F4" s="24"/>
      <c r="G4" s="24"/>
      <c r="H4" s="24"/>
      <c r="I4" s="30"/>
      <c r="J4" s="23" t="s">
        <v>471</v>
      </c>
      <c r="K4" s="23" t="s">
        <v>472</v>
      </c>
      <c r="L4" s="23" t="s">
        <v>473</v>
      </c>
      <c r="M4" s="23" t="s">
        <v>474</v>
      </c>
    </row>
    <row r="5" ht="40.5" spans="1:13">
      <c r="A5" s="25"/>
      <c r="B5" s="25"/>
      <c r="C5" s="25"/>
      <c r="D5" s="25"/>
      <c r="E5" s="26" t="s">
        <v>107</v>
      </c>
      <c r="F5" s="26" t="s">
        <v>475</v>
      </c>
      <c r="G5" s="26" t="s">
        <v>476</v>
      </c>
      <c r="H5" s="26" t="s">
        <v>477</v>
      </c>
      <c r="I5" s="26" t="s">
        <v>478</v>
      </c>
      <c r="J5" s="25"/>
      <c r="K5" s="25"/>
      <c r="L5" s="25"/>
      <c r="M5" s="25"/>
    </row>
    <row r="6" ht="22.5" spans="1:13">
      <c r="A6" s="27" t="s">
        <v>479</v>
      </c>
      <c r="B6" s="27"/>
      <c r="C6" s="27" t="s">
        <v>119</v>
      </c>
      <c r="D6" s="27" t="s">
        <v>120</v>
      </c>
      <c r="E6" s="27" t="s">
        <v>121</v>
      </c>
      <c r="F6" s="27" t="s">
        <v>480</v>
      </c>
      <c r="G6" s="27" t="s">
        <v>123</v>
      </c>
      <c r="H6" s="27" t="s">
        <v>124</v>
      </c>
      <c r="I6" s="27" t="s">
        <v>125</v>
      </c>
      <c r="J6" s="27" t="s">
        <v>126</v>
      </c>
      <c r="K6" s="27" t="s">
        <v>127</v>
      </c>
      <c r="L6" s="27" t="s">
        <v>128</v>
      </c>
      <c r="M6" s="27" t="s">
        <v>129</v>
      </c>
    </row>
    <row r="7" spans="1:13">
      <c r="A7" s="27" t="s">
        <v>103</v>
      </c>
      <c r="B7" s="27" t="s">
        <v>119</v>
      </c>
      <c r="C7" s="28"/>
      <c r="D7" s="27"/>
      <c r="E7" s="29"/>
      <c r="F7" s="29"/>
      <c r="G7" s="29"/>
      <c r="H7" s="29"/>
      <c r="I7" s="29"/>
      <c r="J7" s="29"/>
      <c r="K7" s="29"/>
      <c r="L7" s="29"/>
      <c r="M7" s="29"/>
    </row>
    <row r="8" spans="1:13">
      <c r="A8" s="27" t="s">
        <v>481</v>
      </c>
      <c r="B8" s="28" t="s">
        <v>482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30"/>
    </row>
    <row r="9" spans="1:13">
      <c r="A9" s="27"/>
      <c r="B9" s="28" t="s">
        <v>483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30"/>
    </row>
    <row r="10" hidden="1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196527777777778" right="0.196527777777778" top="0.196527777777778" bottom="0.20625" header="0.196527777777778" footer="0.196527777777778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33"/>
  <sheetViews>
    <sheetView topLeftCell="A3" workbookViewId="0">
      <selection activeCell="F21" sqref="F21"/>
    </sheetView>
  </sheetViews>
  <sheetFormatPr defaultColWidth="8" defaultRowHeight="14.25" customHeight="1"/>
  <cols>
    <col min="1" max="2" width="25.375" style="1" customWidth="1"/>
    <col min="3" max="3" width="13.125" style="1" customWidth="1"/>
    <col min="4" max="4" width="5.875" style="1" customWidth="1"/>
    <col min="5" max="5" width="10.125" style="1"/>
    <col min="6" max="6" width="9" style="1" customWidth="1"/>
    <col min="7" max="7" width="10.25" style="1" customWidth="1"/>
    <col min="8" max="8" width="10.5" style="1" customWidth="1"/>
    <col min="9" max="9" width="8.75" style="1" customWidth="1"/>
    <col min="10" max="10" width="7.875" style="1" customWidth="1"/>
    <col min="11" max="13" width="8.75" style="1" customWidth="1"/>
    <col min="14" max="15" width="10.625" style="1" customWidth="1"/>
    <col min="16" max="18" width="8.75" style="1" customWidth="1"/>
    <col min="19" max="16383" width="8" style="1"/>
  </cols>
  <sheetData>
    <row r="1" ht="13.5" customHeight="1" spans="1:18">
      <c r="A1" s="2" t="s">
        <v>484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7.75" customHeight="1" spans="1:18">
      <c r="A2" s="3" t="s">
        <v>485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7" t="s">
        <v>43</v>
      </c>
    </row>
    <row r="4" ht="15.75" customHeight="1" spans="1:18">
      <c r="A4" s="6" t="s">
        <v>486</v>
      </c>
      <c r="B4" s="6" t="s">
        <v>487</v>
      </c>
      <c r="C4" s="6" t="s">
        <v>488</v>
      </c>
      <c r="D4" s="6" t="s">
        <v>489</v>
      </c>
      <c r="E4" s="6" t="s">
        <v>490</v>
      </c>
      <c r="F4" s="6" t="s">
        <v>491</v>
      </c>
      <c r="G4" s="6" t="s">
        <v>492</v>
      </c>
      <c r="H4" s="7" t="s">
        <v>176</v>
      </c>
      <c r="I4" s="7"/>
      <c r="J4" s="7"/>
      <c r="K4" s="7"/>
      <c r="L4" s="7"/>
      <c r="M4" s="7"/>
      <c r="N4" s="7"/>
      <c r="O4" s="7"/>
      <c r="P4" s="7"/>
      <c r="Q4" s="7"/>
      <c r="R4" s="7"/>
    </row>
    <row r="5" ht="17.25" customHeight="1" spans="1:18">
      <c r="A5" s="6"/>
      <c r="B5" s="6"/>
      <c r="C5" s="6"/>
      <c r="D5" s="6"/>
      <c r="E5" s="6"/>
      <c r="F5" s="6"/>
      <c r="G5" s="6"/>
      <c r="H5" s="7" t="s">
        <v>103</v>
      </c>
      <c r="I5" s="6" t="s">
        <v>180</v>
      </c>
      <c r="J5" s="6"/>
      <c r="K5" s="6"/>
      <c r="L5" s="6"/>
      <c r="M5" s="6"/>
      <c r="N5" s="6"/>
      <c r="O5" s="6"/>
      <c r="P5" s="6"/>
      <c r="Q5" s="6" t="s">
        <v>493</v>
      </c>
      <c r="R5" s="6" t="s">
        <v>494</v>
      </c>
    </row>
    <row r="6" ht="54" spans="1:18">
      <c r="A6" s="6"/>
      <c r="B6" s="6"/>
      <c r="C6" s="6"/>
      <c r="D6" s="6"/>
      <c r="E6" s="6"/>
      <c r="F6" s="6"/>
      <c r="G6" s="6"/>
      <c r="H6" s="7"/>
      <c r="I6" s="6" t="s">
        <v>107</v>
      </c>
      <c r="J6" s="6" t="s">
        <v>495</v>
      </c>
      <c r="K6" s="6" t="s">
        <v>184</v>
      </c>
      <c r="L6" s="6" t="s">
        <v>185</v>
      </c>
      <c r="M6" s="6" t="s">
        <v>186</v>
      </c>
      <c r="N6" s="6" t="s">
        <v>187</v>
      </c>
      <c r="O6" s="6" t="s">
        <v>188</v>
      </c>
      <c r="P6" s="6" t="s">
        <v>189</v>
      </c>
      <c r="Q6" s="6"/>
      <c r="R6" s="6"/>
    </row>
    <row r="7" ht="15" customHeight="1" spans="1:18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</row>
    <row r="8" ht="15" customHeight="1" spans="1:18">
      <c r="A8" s="8"/>
      <c r="B8" s="9"/>
      <c r="C8" s="7"/>
      <c r="D8" s="7"/>
      <c r="E8" s="7"/>
      <c r="F8" s="7"/>
      <c r="G8" s="7"/>
      <c r="H8" s="10">
        <f>SUM(H9:H33)</f>
        <v>898.47</v>
      </c>
      <c r="I8" s="10">
        <f>SUM(I9:I33)</f>
        <v>898.47</v>
      </c>
      <c r="J8" s="15">
        <f>SUM(J9:J33)</f>
        <v>898.47</v>
      </c>
      <c r="K8" s="7"/>
      <c r="L8" s="7"/>
      <c r="M8" s="7"/>
      <c r="N8" s="7"/>
      <c r="O8" s="7"/>
      <c r="P8" s="7"/>
      <c r="Q8" s="7"/>
      <c r="R8" s="7"/>
    </row>
    <row r="9" ht="18.75" customHeight="1" spans="1:18">
      <c r="A9" s="8" t="s">
        <v>496</v>
      </c>
      <c r="B9" s="8" t="s">
        <v>497</v>
      </c>
      <c r="C9" s="11" t="s">
        <v>498</v>
      </c>
      <c r="D9" s="12" t="s">
        <v>499</v>
      </c>
      <c r="E9" s="9">
        <v>1</v>
      </c>
      <c r="F9" s="13"/>
      <c r="G9" s="14" t="s">
        <v>98</v>
      </c>
      <c r="H9" s="15">
        <f>I9</f>
        <v>20</v>
      </c>
      <c r="I9" s="15">
        <f>J9</f>
        <v>20</v>
      </c>
      <c r="J9" s="15">
        <v>20</v>
      </c>
      <c r="K9" s="15"/>
      <c r="L9" s="15"/>
      <c r="M9" s="15"/>
      <c r="N9" s="15"/>
      <c r="O9" s="15"/>
      <c r="P9" s="15"/>
      <c r="Q9" s="15"/>
      <c r="R9" s="15"/>
    </row>
    <row r="10" customHeight="1" spans="1:18">
      <c r="A10" s="8" t="s">
        <v>500</v>
      </c>
      <c r="B10" s="8" t="s">
        <v>370</v>
      </c>
      <c r="C10" s="16" t="s">
        <v>501</v>
      </c>
      <c r="D10" s="14" t="s">
        <v>502</v>
      </c>
      <c r="E10" s="9">
        <v>1</v>
      </c>
      <c r="F10" s="9"/>
      <c r="G10" s="14" t="s">
        <v>98</v>
      </c>
      <c r="H10" s="15">
        <f t="shared" ref="H10:H33" si="0">I10</f>
        <v>16</v>
      </c>
      <c r="I10" s="15">
        <f t="shared" ref="I10:I33" si="1">J10</f>
        <v>16</v>
      </c>
      <c r="J10" s="15">
        <v>16</v>
      </c>
      <c r="K10" s="9"/>
      <c r="L10" s="9"/>
      <c r="M10" s="9"/>
      <c r="N10" s="9"/>
      <c r="O10" s="9"/>
      <c r="P10" s="9"/>
      <c r="Q10" s="9"/>
      <c r="R10" s="9"/>
    </row>
    <row r="11" customHeight="1" spans="1:18">
      <c r="A11" s="8" t="s">
        <v>500</v>
      </c>
      <c r="B11" s="8" t="s">
        <v>370</v>
      </c>
      <c r="C11" s="16" t="s">
        <v>503</v>
      </c>
      <c r="D11" s="12" t="s">
        <v>504</v>
      </c>
      <c r="E11" s="9">
        <v>10</v>
      </c>
      <c r="F11" s="9"/>
      <c r="G11" s="14" t="s">
        <v>98</v>
      </c>
      <c r="H11" s="15">
        <f t="shared" si="0"/>
        <v>3</v>
      </c>
      <c r="I11" s="15">
        <f t="shared" si="1"/>
        <v>3</v>
      </c>
      <c r="J11" s="15">
        <v>3</v>
      </c>
      <c r="K11" s="9"/>
      <c r="L11" s="9"/>
      <c r="M11" s="9"/>
      <c r="N11" s="9"/>
      <c r="O11" s="9"/>
      <c r="P11" s="9"/>
      <c r="Q11" s="9"/>
      <c r="R11" s="9"/>
    </row>
    <row r="12" customHeight="1" spans="1:18">
      <c r="A12" s="8" t="s">
        <v>500</v>
      </c>
      <c r="B12" s="8" t="s">
        <v>370</v>
      </c>
      <c r="C12" s="16" t="s">
        <v>505</v>
      </c>
      <c r="D12" s="14" t="s">
        <v>506</v>
      </c>
      <c r="E12" s="9">
        <v>10</v>
      </c>
      <c r="F12" s="9"/>
      <c r="G12" s="14" t="s">
        <v>98</v>
      </c>
      <c r="H12" s="15">
        <f t="shared" si="0"/>
        <v>1</v>
      </c>
      <c r="I12" s="15">
        <f t="shared" si="1"/>
        <v>1</v>
      </c>
      <c r="J12" s="15">
        <v>1</v>
      </c>
      <c r="K12" s="9"/>
      <c r="L12" s="9"/>
      <c r="M12" s="9"/>
      <c r="N12" s="9"/>
      <c r="O12" s="9"/>
      <c r="P12" s="9"/>
      <c r="Q12" s="9"/>
      <c r="R12" s="9"/>
    </row>
    <row r="13" customHeight="1" spans="1:18">
      <c r="A13" s="8" t="s">
        <v>507</v>
      </c>
      <c r="B13" s="8" t="s">
        <v>508</v>
      </c>
      <c r="C13" s="11" t="s">
        <v>498</v>
      </c>
      <c r="D13" s="12" t="s">
        <v>499</v>
      </c>
      <c r="E13" s="9">
        <v>1</v>
      </c>
      <c r="F13" s="9"/>
      <c r="G13" s="14" t="s">
        <v>98</v>
      </c>
      <c r="H13" s="15">
        <f t="shared" si="0"/>
        <v>30</v>
      </c>
      <c r="I13" s="15">
        <f t="shared" si="1"/>
        <v>30</v>
      </c>
      <c r="J13" s="15">
        <v>30</v>
      </c>
      <c r="K13" s="9"/>
      <c r="L13" s="9"/>
      <c r="M13" s="9"/>
      <c r="N13" s="9"/>
      <c r="O13" s="9"/>
      <c r="P13" s="9"/>
      <c r="Q13" s="9"/>
      <c r="R13" s="9"/>
    </row>
    <row r="14" customHeight="1" spans="1:18">
      <c r="A14" s="8" t="s">
        <v>500</v>
      </c>
      <c r="B14" s="8" t="s">
        <v>370</v>
      </c>
      <c r="C14" s="9" t="s">
        <v>509</v>
      </c>
      <c r="D14" s="12" t="s">
        <v>502</v>
      </c>
      <c r="E14" s="9">
        <v>10</v>
      </c>
      <c r="F14" s="9"/>
      <c r="G14" s="14" t="s">
        <v>98</v>
      </c>
      <c r="H14" s="15">
        <f t="shared" si="0"/>
        <v>5</v>
      </c>
      <c r="I14" s="15">
        <f t="shared" si="1"/>
        <v>5</v>
      </c>
      <c r="J14" s="15">
        <v>5</v>
      </c>
      <c r="K14" s="9"/>
      <c r="L14" s="9"/>
      <c r="M14" s="9"/>
      <c r="N14" s="9"/>
      <c r="O14" s="9"/>
      <c r="P14" s="9"/>
      <c r="Q14" s="9"/>
      <c r="R14" s="9"/>
    </row>
    <row r="15" customHeight="1" spans="1:18">
      <c r="A15" s="8" t="s">
        <v>500</v>
      </c>
      <c r="B15" s="8" t="s">
        <v>370</v>
      </c>
      <c r="C15" s="16" t="s">
        <v>510</v>
      </c>
      <c r="D15" s="12" t="s">
        <v>506</v>
      </c>
      <c r="E15" s="9">
        <v>5</v>
      </c>
      <c r="F15" s="9"/>
      <c r="G15" s="14" t="s">
        <v>98</v>
      </c>
      <c r="H15" s="15">
        <f t="shared" si="0"/>
        <v>3</v>
      </c>
      <c r="I15" s="15">
        <f t="shared" si="1"/>
        <v>3</v>
      </c>
      <c r="J15" s="15">
        <v>3</v>
      </c>
      <c r="K15" s="9"/>
      <c r="L15" s="9"/>
      <c r="M15" s="9"/>
      <c r="N15" s="9"/>
      <c r="O15" s="9"/>
      <c r="P15" s="9"/>
      <c r="Q15" s="9"/>
      <c r="R15" s="9"/>
    </row>
    <row r="16" customHeight="1" spans="1:18">
      <c r="A16" s="8" t="s">
        <v>511</v>
      </c>
      <c r="B16" s="8" t="s">
        <v>512</v>
      </c>
      <c r="C16" s="16" t="s">
        <v>498</v>
      </c>
      <c r="D16" s="12" t="s">
        <v>506</v>
      </c>
      <c r="E16" s="9">
        <v>1</v>
      </c>
      <c r="F16" s="9"/>
      <c r="G16" s="14" t="s">
        <v>98</v>
      </c>
      <c r="H16" s="15">
        <f t="shared" si="0"/>
        <v>10</v>
      </c>
      <c r="I16" s="15">
        <f t="shared" si="1"/>
        <v>10</v>
      </c>
      <c r="J16" s="15">
        <v>10</v>
      </c>
      <c r="K16" s="9"/>
      <c r="L16" s="9"/>
      <c r="M16" s="9"/>
      <c r="N16" s="9"/>
      <c r="O16" s="9"/>
      <c r="P16" s="9"/>
      <c r="Q16" s="9"/>
      <c r="R16" s="9"/>
    </row>
    <row r="17" ht="13.5" spans="1:18">
      <c r="A17" s="8" t="s">
        <v>500</v>
      </c>
      <c r="B17" s="8" t="s">
        <v>370</v>
      </c>
      <c r="C17" s="16" t="s">
        <v>513</v>
      </c>
      <c r="D17" s="12" t="s">
        <v>502</v>
      </c>
      <c r="E17" s="9">
        <v>12</v>
      </c>
      <c r="F17" s="9"/>
      <c r="G17" s="14" t="s">
        <v>98</v>
      </c>
      <c r="H17" s="15">
        <f t="shared" si="0"/>
        <v>3.6</v>
      </c>
      <c r="I17" s="15">
        <f t="shared" si="1"/>
        <v>3.6</v>
      </c>
      <c r="J17" s="15">
        <v>3.6</v>
      </c>
      <c r="K17" s="9"/>
      <c r="L17" s="9"/>
      <c r="M17" s="9"/>
      <c r="N17" s="9"/>
      <c r="O17" s="9"/>
      <c r="P17" s="9"/>
      <c r="Q17" s="9"/>
      <c r="R17" s="9"/>
    </row>
    <row r="18" ht="22.5" spans="1:18">
      <c r="A18" s="8" t="s">
        <v>514</v>
      </c>
      <c r="B18" s="8" t="s">
        <v>515</v>
      </c>
      <c r="C18" s="16" t="s">
        <v>498</v>
      </c>
      <c r="D18" s="12" t="s">
        <v>506</v>
      </c>
      <c r="E18" s="9">
        <v>1</v>
      </c>
      <c r="F18" s="9"/>
      <c r="G18" s="14" t="s">
        <v>98</v>
      </c>
      <c r="H18" s="15">
        <f t="shared" si="0"/>
        <v>3</v>
      </c>
      <c r="I18" s="15">
        <f t="shared" si="1"/>
        <v>3</v>
      </c>
      <c r="J18" s="15">
        <v>3</v>
      </c>
      <c r="K18" s="9"/>
      <c r="L18" s="9"/>
      <c r="M18" s="9"/>
      <c r="N18" s="9"/>
      <c r="O18" s="9"/>
      <c r="P18" s="9"/>
      <c r="Q18" s="9"/>
      <c r="R18" s="9"/>
    </row>
    <row r="19" ht="22.5" spans="1:18">
      <c r="A19" s="8" t="s">
        <v>516</v>
      </c>
      <c r="B19" s="8" t="s">
        <v>517</v>
      </c>
      <c r="C19" s="16" t="s">
        <v>498</v>
      </c>
      <c r="D19" s="12" t="s">
        <v>506</v>
      </c>
      <c r="E19" s="9">
        <v>48</v>
      </c>
      <c r="F19" s="9"/>
      <c r="G19" s="14" t="s">
        <v>98</v>
      </c>
      <c r="H19" s="15">
        <f t="shared" si="0"/>
        <v>7.2</v>
      </c>
      <c r="I19" s="15">
        <f t="shared" si="1"/>
        <v>7.2</v>
      </c>
      <c r="J19" s="15">
        <v>7.2</v>
      </c>
      <c r="K19" s="9"/>
      <c r="L19" s="9"/>
      <c r="M19" s="9"/>
      <c r="N19" s="9"/>
      <c r="O19" s="9"/>
      <c r="P19" s="9"/>
      <c r="Q19" s="9"/>
      <c r="R19" s="9"/>
    </row>
    <row r="20" ht="13.5" spans="1:18">
      <c r="A20" s="8" t="s">
        <v>500</v>
      </c>
      <c r="B20" s="8" t="s">
        <v>370</v>
      </c>
      <c r="C20" s="9" t="s">
        <v>518</v>
      </c>
      <c r="D20" s="12" t="s">
        <v>504</v>
      </c>
      <c r="E20" s="9">
        <v>1</v>
      </c>
      <c r="F20" s="9"/>
      <c r="G20" s="14" t="s">
        <v>98</v>
      </c>
      <c r="H20" s="15">
        <f t="shared" si="0"/>
        <v>5</v>
      </c>
      <c r="I20" s="15">
        <f t="shared" si="1"/>
        <v>5</v>
      </c>
      <c r="J20" s="15">
        <v>5</v>
      </c>
      <c r="K20" s="9"/>
      <c r="L20" s="9"/>
      <c r="M20" s="9"/>
      <c r="N20" s="9"/>
      <c r="O20" s="9"/>
      <c r="P20" s="9"/>
      <c r="Q20" s="9"/>
      <c r="R20" s="9"/>
    </row>
    <row r="21" ht="22.5" spans="1:18">
      <c r="A21" s="8" t="s">
        <v>519</v>
      </c>
      <c r="B21" s="8" t="s">
        <v>520</v>
      </c>
      <c r="C21" s="16" t="s">
        <v>498</v>
      </c>
      <c r="D21" s="12" t="s">
        <v>506</v>
      </c>
      <c r="E21" s="9">
        <v>1</v>
      </c>
      <c r="F21" s="9"/>
      <c r="G21" s="14" t="s">
        <v>98</v>
      </c>
      <c r="H21" s="15">
        <f t="shared" si="0"/>
        <v>250</v>
      </c>
      <c r="I21" s="15">
        <f t="shared" si="1"/>
        <v>250</v>
      </c>
      <c r="J21" s="15">
        <v>250</v>
      </c>
      <c r="K21" s="9"/>
      <c r="L21" s="9"/>
      <c r="M21" s="9"/>
      <c r="N21" s="9"/>
      <c r="O21" s="9"/>
      <c r="P21" s="9"/>
      <c r="Q21" s="9"/>
      <c r="R21" s="9"/>
    </row>
    <row r="22" ht="45" spans="1:18">
      <c r="A22" s="8" t="s">
        <v>521</v>
      </c>
      <c r="B22" s="8" t="s">
        <v>522</v>
      </c>
      <c r="C22" s="16" t="s">
        <v>498</v>
      </c>
      <c r="D22" s="12" t="s">
        <v>499</v>
      </c>
      <c r="E22" s="9">
        <v>1</v>
      </c>
      <c r="F22" s="9"/>
      <c r="G22" s="14" t="s">
        <v>98</v>
      </c>
      <c r="H22" s="15">
        <f t="shared" si="0"/>
        <v>28</v>
      </c>
      <c r="I22" s="15">
        <f t="shared" si="1"/>
        <v>28</v>
      </c>
      <c r="J22" s="15">
        <v>28</v>
      </c>
      <c r="K22" s="9"/>
      <c r="L22" s="9"/>
      <c r="M22" s="9"/>
      <c r="N22" s="9"/>
      <c r="O22" s="9"/>
      <c r="P22" s="9"/>
      <c r="Q22" s="9"/>
      <c r="R22" s="9"/>
    </row>
    <row r="23" ht="13.5" spans="1:18">
      <c r="A23" s="8" t="s">
        <v>500</v>
      </c>
      <c r="B23" s="8" t="s">
        <v>370</v>
      </c>
      <c r="C23" s="16" t="s">
        <v>523</v>
      </c>
      <c r="D23" s="12" t="s">
        <v>502</v>
      </c>
      <c r="E23" s="9">
        <v>20</v>
      </c>
      <c r="F23" s="9"/>
      <c r="G23" s="14" t="s">
        <v>98</v>
      </c>
      <c r="H23" s="15">
        <f t="shared" si="0"/>
        <v>11</v>
      </c>
      <c r="I23" s="15">
        <f t="shared" si="1"/>
        <v>11</v>
      </c>
      <c r="J23" s="15">
        <v>11</v>
      </c>
      <c r="K23" s="9"/>
      <c r="L23" s="9"/>
      <c r="M23" s="9"/>
      <c r="N23" s="9"/>
      <c r="O23" s="9"/>
      <c r="P23" s="9"/>
      <c r="Q23" s="9"/>
      <c r="R23" s="9"/>
    </row>
    <row r="24" ht="22.5" spans="1:18">
      <c r="A24" s="8" t="s">
        <v>524</v>
      </c>
      <c r="B24" s="8" t="s">
        <v>525</v>
      </c>
      <c r="C24" s="16" t="s">
        <v>498</v>
      </c>
      <c r="D24" s="12" t="s">
        <v>499</v>
      </c>
      <c r="E24" s="9">
        <v>1</v>
      </c>
      <c r="F24" s="9"/>
      <c r="G24" s="14" t="s">
        <v>98</v>
      </c>
      <c r="H24" s="15">
        <f t="shared" si="0"/>
        <v>45</v>
      </c>
      <c r="I24" s="15">
        <f t="shared" si="1"/>
        <v>45</v>
      </c>
      <c r="J24" s="15">
        <v>45</v>
      </c>
      <c r="K24" s="9"/>
      <c r="L24" s="9"/>
      <c r="M24" s="9"/>
      <c r="N24" s="9"/>
      <c r="O24" s="9"/>
      <c r="P24" s="9"/>
      <c r="Q24" s="9"/>
      <c r="R24" s="9"/>
    </row>
    <row r="25" customHeight="1" spans="1:18">
      <c r="A25" s="8" t="s">
        <v>500</v>
      </c>
      <c r="B25" s="8" t="s">
        <v>370</v>
      </c>
      <c r="C25" s="16" t="s">
        <v>526</v>
      </c>
      <c r="D25" s="12" t="s">
        <v>506</v>
      </c>
      <c r="E25" s="9">
        <v>6</v>
      </c>
      <c r="F25" s="9"/>
      <c r="G25" s="14" t="s">
        <v>98</v>
      </c>
      <c r="H25" s="15">
        <f t="shared" si="0"/>
        <v>2.4</v>
      </c>
      <c r="I25" s="15">
        <f t="shared" si="1"/>
        <v>2.4</v>
      </c>
      <c r="J25" s="15">
        <v>2.4</v>
      </c>
      <c r="K25" s="9"/>
      <c r="L25" s="9"/>
      <c r="M25" s="9"/>
      <c r="N25" s="9"/>
      <c r="O25" s="9"/>
      <c r="P25" s="9"/>
      <c r="Q25" s="9"/>
      <c r="R25" s="9"/>
    </row>
    <row r="26" customHeight="1" spans="1:18">
      <c r="A26" s="8" t="s">
        <v>500</v>
      </c>
      <c r="B26" s="8" t="s">
        <v>370</v>
      </c>
      <c r="C26" s="16" t="s">
        <v>527</v>
      </c>
      <c r="D26" s="12" t="s">
        <v>502</v>
      </c>
      <c r="E26" s="9">
        <v>1</v>
      </c>
      <c r="F26" s="9"/>
      <c r="G26" s="14" t="s">
        <v>98</v>
      </c>
      <c r="H26" s="15">
        <f t="shared" si="0"/>
        <v>1.52</v>
      </c>
      <c r="I26" s="15">
        <f t="shared" si="1"/>
        <v>1.52</v>
      </c>
      <c r="J26" s="15">
        <v>1.52</v>
      </c>
      <c r="K26" s="9"/>
      <c r="L26" s="9"/>
      <c r="M26" s="9"/>
      <c r="N26" s="9"/>
      <c r="O26" s="9"/>
      <c r="P26" s="9"/>
      <c r="Q26" s="9"/>
      <c r="R26" s="9"/>
    </row>
    <row r="27" ht="22.5" spans="1:18">
      <c r="A27" s="8" t="s">
        <v>528</v>
      </c>
      <c r="B27" s="8" t="s">
        <v>529</v>
      </c>
      <c r="C27" s="16" t="s">
        <v>498</v>
      </c>
      <c r="D27" s="12" t="s">
        <v>506</v>
      </c>
      <c r="E27" s="9">
        <v>1</v>
      </c>
      <c r="F27" s="9"/>
      <c r="G27" s="14" t="s">
        <v>98</v>
      </c>
      <c r="H27" s="15">
        <f t="shared" si="0"/>
        <v>12</v>
      </c>
      <c r="I27" s="15">
        <f t="shared" si="1"/>
        <v>12</v>
      </c>
      <c r="J27" s="15">
        <v>12</v>
      </c>
      <c r="K27" s="9"/>
      <c r="L27" s="9"/>
      <c r="M27" s="9"/>
      <c r="N27" s="9"/>
      <c r="O27" s="9"/>
      <c r="P27" s="9"/>
      <c r="Q27" s="9"/>
      <c r="R27" s="9"/>
    </row>
    <row r="28" customHeight="1" spans="1:18">
      <c r="A28" s="8" t="s">
        <v>530</v>
      </c>
      <c r="B28" s="8" t="s">
        <v>531</v>
      </c>
      <c r="C28" s="16" t="s">
        <v>498</v>
      </c>
      <c r="D28" s="12" t="s">
        <v>499</v>
      </c>
      <c r="E28" s="9">
        <v>1</v>
      </c>
      <c r="F28" s="9"/>
      <c r="G28" s="14" t="s">
        <v>98</v>
      </c>
      <c r="H28" s="15">
        <f t="shared" si="0"/>
        <v>5</v>
      </c>
      <c r="I28" s="15">
        <f t="shared" si="1"/>
        <v>5</v>
      </c>
      <c r="J28" s="15">
        <v>5</v>
      </c>
      <c r="K28" s="9"/>
      <c r="L28" s="9"/>
      <c r="M28" s="9"/>
      <c r="N28" s="9"/>
      <c r="O28" s="9"/>
      <c r="P28" s="9"/>
      <c r="Q28" s="9"/>
      <c r="R28" s="9"/>
    </row>
    <row r="29" ht="13.5" spans="1:18">
      <c r="A29" s="8" t="s">
        <v>500</v>
      </c>
      <c r="B29" s="8" t="s">
        <v>370</v>
      </c>
      <c r="C29" s="16" t="s">
        <v>532</v>
      </c>
      <c r="D29" s="12" t="s">
        <v>504</v>
      </c>
      <c r="E29" s="9">
        <v>2</v>
      </c>
      <c r="F29" s="9"/>
      <c r="G29" s="14" t="s">
        <v>98</v>
      </c>
      <c r="H29" s="15">
        <f t="shared" si="0"/>
        <v>6</v>
      </c>
      <c r="I29" s="15">
        <f t="shared" si="1"/>
        <v>6</v>
      </c>
      <c r="J29" s="15">
        <v>6</v>
      </c>
      <c r="K29" s="9"/>
      <c r="L29" s="9"/>
      <c r="M29" s="9"/>
      <c r="N29" s="9"/>
      <c r="O29" s="9"/>
      <c r="P29" s="9"/>
      <c r="Q29" s="9"/>
      <c r="R29" s="9"/>
    </row>
    <row r="30" ht="22.5" spans="1:18">
      <c r="A30" s="8" t="s">
        <v>533</v>
      </c>
      <c r="B30" s="8" t="s">
        <v>534</v>
      </c>
      <c r="C30" s="16" t="s">
        <v>498</v>
      </c>
      <c r="D30" s="12" t="s">
        <v>499</v>
      </c>
      <c r="E30" s="9">
        <v>1</v>
      </c>
      <c r="F30" s="9"/>
      <c r="G30" s="14" t="s">
        <v>98</v>
      </c>
      <c r="H30" s="15">
        <f t="shared" si="0"/>
        <v>60.75</v>
      </c>
      <c r="I30" s="15">
        <f t="shared" si="1"/>
        <v>60.75</v>
      </c>
      <c r="J30" s="15">
        <v>60.75</v>
      </c>
      <c r="K30" s="9"/>
      <c r="L30" s="9"/>
      <c r="M30" s="9"/>
      <c r="N30" s="9"/>
      <c r="O30" s="9"/>
      <c r="P30" s="9"/>
      <c r="Q30" s="9"/>
      <c r="R30" s="9"/>
    </row>
    <row r="31" customHeight="1" spans="1:18">
      <c r="A31" s="16" t="s">
        <v>535</v>
      </c>
      <c r="B31" s="8" t="s">
        <v>536</v>
      </c>
      <c r="C31" s="16" t="s">
        <v>498</v>
      </c>
      <c r="D31" s="12" t="s">
        <v>499</v>
      </c>
      <c r="E31" s="9">
        <v>1</v>
      </c>
      <c r="F31" s="9"/>
      <c r="G31" s="14" t="s">
        <v>98</v>
      </c>
      <c r="H31" s="15">
        <f t="shared" si="0"/>
        <v>10</v>
      </c>
      <c r="I31" s="15">
        <f t="shared" si="1"/>
        <v>10</v>
      </c>
      <c r="J31" s="15">
        <v>10</v>
      </c>
      <c r="K31" s="9"/>
      <c r="L31" s="9"/>
      <c r="M31" s="9"/>
      <c r="N31" s="9"/>
      <c r="O31" s="9"/>
      <c r="P31" s="9"/>
      <c r="Q31" s="9"/>
      <c r="R31" s="9"/>
    </row>
    <row r="32" ht="22.5" spans="1:18">
      <c r="A32" s="8" t="s">
        <v>537</v>
      </c>
      <c r="B32" s="8" t="s">
        <v>538</v>
      </c>
      <c r="C32" s="16" t="s">
        <v>498</v>
      </c>
      <c r="D32" s="12" t="s">
        <v>499</v>
      </c>
      <c r="E32" s="9">
        <v>1</v>
      </c>
      <c r="F32" s="9"/>
      <c r="G32" s="14" t="s">
        <v>98</v>
      </c>
      <c r="H32" s="15">
        <f t="shared" si="0"/>
        <v>350</v>
      </c>
      <c r="I32" s="15">
        <f t="shared" si="1"/>
        <v>350</v>
      </c>
      <c r="J32" s="15">
        <v>350</v>
      </c>
      <c r="K32" s="9"/>
      <c r="L32" s="9"/>
      <c r="M32" s="9"/>
      <c r="N32" s="9"/>
      <c r="O32" s="9"/>
      <c r="P32" s="9"/>
      <c r="Q32" s="9"/>
      <c r="R32" s="9"/>
    </row>
    <row r="33" customHeight="1" spans="1:18">
      <c r="A33" s="8" t="s">
        <v>539</v>
      </c>
      <c r="B33" s="8" t="s">
        <v>540</v>
      </c>
      <c r="C33" s="16" t="s">
        <v>498</v>
      </c>
      <c r="D33" s="12" t="s">
        <v>499</v>
      </c>
      <c r="E33" s="9">
        <v>1</v>
      </c>
      <c r="F33" s="9"/>
      <c r="G33" s="14" t="s">
        <v>98</v>
      </c>
      <c r="H33" s="15">
        <f t="shared" si="0"/>
        <v>10</v>
      </c>
      <c r="I33" s="15">
        <f t="shared" si="1"/>
        <v>10</v>
      </c>
      <c r="J33" s="15">
        <v>10</v>
      </c>
      <c r="K33" s="9"/>
      <c r="L33" s="9"/>
      <c r="M33" s="9"/>
      <c r="N33" s="9"/>
      <c r="O33" s="9"/>
      <c r="P33" s="9"/>
      <c r="Q33" s="9"/>
      <c r="R33" s="9"/>
    </row>
  </sheetData>
  <mergeCells count="13">
    <mergeCell ref="A2:R2"/>
    <mergeCell ref="H4:R4"/>
    <mergeCell ref="I5:P5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B12" sqref="B12"/>
    </sheetView>
  </sheetViews>
  <sheetFormatPr defaultColWidth="9" defaultRowHeight="13.5" outlineLevelCol="2"/>
  <cols>
    <col min="1" max="1" width="7.375" customWidth="1"/>
    <col min="2" max="2" width="33.625" customWidth="1"/>
    <col min="3" max="3" width="38.875" customWidth="1"/>
  </cols>
  <sheetData>
    <row r="1" ht="20.1" customHeight="1" spans="1:3">
      <c r="A1" t="s">
        <v>41</v>
      </c>
      <c r="B1" s="185"/>
      <c r="C1" s="185"/>
    </row>
    <row r="2" ht="39.95" customHeight="1" spans="2:3">
      <c r="B2" s="3" t="s">
        <v>42</v>
      </c>
      <c r="C2" s="3"/>
    </row>
    <row r="3" s="1" customFormat="1" ht="39" customHeight="1" spans="2:3">
      <c r="B3" s="4" t="s">
        <v>2</v>
      </c>
      <c r="C3" s="186" t="s">
        <v>43</v>
      </c>
    </row>
    <row r="4" s="1" customFormat="1" ht="27" customHeight="1" spans="2:3">
      <c r="B4" s="7" t="s">
        <v>6</v>
      </c>
      <c r="C4" s="7" t="s">
        <v>44</v>
      </c>
    </row>
    <row r="5" s="1" customFormat="1" ht="27" customHeight="1" spans="2:3">
      <c r="B5" s="7"/>
      <c r="C5" s="7"/>
    </row>
    <row r="6" s="1" customFormat="1" ht="32.1" customHeight="1" spans="2:3">
      <c r="B6" s="187" t="s">
        <v>45</v>
      </c>
      <c r="C6" s="183">
        <v>1487.415417</v>
      </c>
    </row>
    <row r="7" s="1" customFormat="1" ht="32.1" customHeight="1" spans="2:3">
      <c r="B7" s="188" t="s">
        <v>46</v>
      </c>
      <c r="C7" s="183"/>
    </row>
    <row r="8" s="1" customFormat="1" ht="32.1" customHeight="1" spans="2:3">
      <c r="B8" s="188" t="s">
        <v>47</v>
      </c>
      <c r="C8" s="183"/>
    </row>
    <row r="9" s="1" customFormat="1" ht="32.1" customHeight="1" spans="2:3">
      <c r="B9" s="188" t="s">
        <v>48</v>
      </c>
      <c r="C9" s="183"/>
    </row>
    <row r="10" s="1" customFormat="1" ht="32.1" customHeight="1" spans="2:3">
      <c r="B10" s="188" t="s">
        <v>49</v>
      </c>
      <c r="C10" s="183"/>
    </row>
    <row r="11" s="1" customFormat="1" ht="32.1" customHeight="1" spans="2:3">
      <c r="B11" s="188" t="s">
        <v>50</v>
      </c>
      <c r="C11" s="183"/>
    </row>
    <row r="12" s="1" customFormat="1" ht="32.1" customHeight="1" spans="2:3">
      <c r="B12" s="188" t="s">
        <v>51</v>
      </c>
      <c r="C12" s="183"/>
    </row>
    <row r="13" s="1" customFormat="1" ht="32.1" customHeight="1" spans="2:3">
      <c r="B13" s="9"/>
      <c r="C13" s="183"/>
    </row>
    <row r="14" s="1" customFormat="1" ht="32.1" customHeight="1" spans="2:3">
      <c r="B14" s="87" t="s">
        <v>39</v>
      </c>
      <c r="C14" s="181">
        <v>1487.415417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0"/>
  <sheetViews>
    <sheetView workbookViewId="0">
      <selection activeCell="C13" sqref="C13:C24"/>
    </sheetView>
  </sheetViews>
  <sheetFormatPr defaultColWidth="8" defaultRowHeight="14.25" customHeight="1" outlineLevelCol="2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="1" customFormat="1" ht="20.1" customHeight="1" spans="1:2">
      <c r="A1" s="1" t="s">
        <v>52</v>
      </c>
      <c r="B1" s="2"/>
    </row>
    <row r="2" s="1" customFormat="1" ht="42" customHeight="1" spans="2:3">
      <c r="B2" s="3" t="s">
        <v>53</v>
      </c>
      <c r="C2" s="3"/>
    </row>
    <row r="3" s="1" customFormat="1" ht="19.5" customHeight="1" spans="2:3">
      <c r="B3" s="4" t="s">
        <v>2</v>
      </c>
      <c r="C3" s="17" t="s">
        <v>3</v>
      </c>
    </row>
    <row r="4" s="1" customFormat="1" ht="27.95" customHeight="1" spans="2:3">
      <c r="B4" s="7" t="s">
        <v>8</v>
      </c>
      <c r="C4" s="7" t="s">
        <v>44</v>
      </c>
    </row>
    <row r="5" s="1" customFormat="1" ht="27.95" customHeight="1" spans="2:3">
      <c r="B5" s="7"/>
      <c r="C5" s="7"/>
    </row>
    <row r="6" s="1" customFormat="1" ht="24" customHeight="1" spans="2:3">
      <c r="B6" s="182" t="s">
        <v>10</v>
      </c>
      <c r="C6" s="183"/>
    </row>
    <row r="7" s="1" customFormat="1" ht="24" customHeight="1" spans="2:3">
      <c r="B7" s="182" t="s">
        <v>12</v>
      </c>
      <c r="C7" s="183"/>
    </row>
    <row r="8" s="1" customFormat="1" ht="24" customHeight="1" spans="2:3">
      <c r="B8" s="182" t="s">
        <v>14</v>
      </c>
      <c r="C8" s="183"/>
    </row>
    <row r="9" s="1" customFormat="1" ht="24" customHeight="1" spans="2:3">
      <c r="B9" s="182" t="s">
        <v>16</v>
      </c>
      <c r="C9" s="183"/>
    </row>
    <row r="10" s="1" customFormat="1" ht="24" customHeight="1" spans="2:3">
      <c r="B10" s="182" t="s">
        <v>18</v>
      </c>
      <c r="C10" s="183"/>
    </row>
    <row r="11" s="1" customFormat="1" ht="24" customHeight="1" spans="2:3">
      <c r="B11" s="182" t="s">
        <v>20</v>
      </c>
      <c r="C11" s="183"/>
    </row>
    <row r="12" s="1" customFormat="1" ht="24" customHeight="1" spans="2:3">
      <c r="B12" s="182" t="s">
        <v>22</v>
      </c>
      <c r="C12" s="183"/>
    </row>
    <row r="13" s="1" customFormat="1" ht="24" customHeight="1" spans="2:3">
      <c r="B13" s="182" t="s">
        <v>23</v>
      </c>
      <c r="C13" s="183">
        <v>170.621528</v>
      </c>
    </row>
    <row r="14" s="1" customFormat="1" ht="24" customHeight="1" spans="2:3">
      <c r="B14" s="182" t="s">
        <v>24</v>
      </c>
      <c r="C14" s="183">
        <v>95.092077</v>
      </c>
    </row>
    <row r="15" s="1" customFormat="1" ht="24" customHeight="1" spans="2:3">
      <c r="B15" s="182" t="s">
        <v>25</v>
      </c>
      <c r="C15" s="183"/>
    </row>
    <row r="16" s="1" customFormat="1" ht="24" customHeight="1" spans="2:3">
      <c r="B16" s="182" t="s">
        <v>26</v>
      </c>
      <c r="C16" s="183"/>
    </row>
    <row r="17" s="1" customFormat="1" ht="24" customHeight="1" spans="2:3">
      <c r="B17" s="182" t="s">
        <v>27</v>
      </c>
      <c r="C17" s="183"/>
    </row>
    <row r="18" s="1" customFormat="1" ht="24" customHeight="1" spans="2:3">
      <c r="B18" s="182" t="s">
        <v>28</v>
      </c>
      <c r="C18" s="183"/>
    </row>
    <row r="19" s="1" customFormat="1" ht="24" customHeight="1" spans="2:3">
      <c r="B19" s="184" t="s">
        <v>29</v>
      </c>
      <c r="C19" s="183"/>
    </row>
    <row r="20" s="1" customFormat="1" ht="24" customHeight="1" spans="2:3">
      <c r="B20" s="184" t="s">
        <v>30</v>
      </c>
      <c r="C20" s="183"/>
    </row>
    <row r="21" s="1" customFormat="1" ht="24" customHeight="1" spans="2:3">
      <c r="B21" s="184" t="s">
        <v>31</v>
      </c>
      <c r="C21" s="183"/>
    </row>
    <row r="22" s="1" customFormat="1" ht="24" customHeight="1" spans="2:3">
      <c r="B22" s="184" t="s">
        <v>32</v>
      </c>
      <c r="C22" s="183"/>
    </row>
    <row r="23" s="1" customFormat="1" ht="24" customHeight="1" spans="2:3">
      <c r="B23" s="184" t="s">
        <v>33</v>
      </c>
      <c r="C23" s="183">
        <v>1106.213812</v>
      </c>
    </row>
    <row r="24" s="1" customFormat="1" ht="24" customHeight="1" spans="2:3">
      <c r="B24" s="184" t="s">
        <v>34</v>
      </c>
      <c r="C24" s="183">
        <v>115.488</v>
      </c>
    </row>
    <row r="25" s="1" customFormat="1" ht="24" customHeight="1" spans="2:3">
      <c r="B25" s="184" t="s">
        <v>35</v>
      </c>
      <c r="C25" s="183"/>
    </row>
    <row r="26" s="1" customFormat="1" ht="24" customHeight="1" spans="2:3">
      <c r="B26" s="184" t="s">
        <v>36</v>
      </c>
      <c r="C26" s="183"/>
    </row>
    <row r="27" s="1" customFormat="1" ht="24" customHeight="1" spans="2:3">
      <c r="B27" s="184" t="s">
        <v>37</v>
      </c>
      <c r="C27" s="183"/>
    </row>
    <row r="28" s="1" customFormat="1" ht="24" customHeight="1" spans="2:3">
      <c r="B28" s="184" t="s">
        <v>38</v>
      </c>
      <c r="C28" s="181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workbookViewId="0">
      <selection activeCell="C11" sqref="C11"/>
    </sheetView>
  </sheetViews>
  <sheetFormatPr defaultColWidth="8" defaultRowHeight="14.25" customHeight="1" outlineLevelCol="3"/>
  <cols>
    <col min="1" max="1" width="35.5" style="31" customWidth="1"/>
    <col min="2" max="2" width="34" style="31" customWidth="1"/>
    <col min="3" max="3" width="42.5" style="31" customWidth="1"/>
    <col min="4" max="4" width="31.875" style="31" customWidth="1"/>
    <col min="5" max="16384" width="8" style="31"/>
  </cols>
  <sheetData>
    <row r="1" ht="21.95" customHeight="1" spans="1:3">
      <c r="A1" s="172" t="s">
        <v>54</v>
      </c>
      <c r="B1" s="172"/>
      <c r="C1" s="172"/>
    </row>
    <row r="2" ht="33" customHeight="1" spans="1:4">
      <c r="A2" s="3" t="s">
        <v>55</v>
      </c>
      <c r="B2" s="3"/>
      <c r="C2" s="3"/>
      <c r="D2" s="3"/>
    </row>
    <row r="3" ht="13.5" spans="1:4">
      <c r="A3" s="4" t="s">
        <v>2</v>
      </c>
      <c r="B3" s="173"/>
      <c r="C3" s="173"/>
      <c r="D3" s="17" t="s">
        <v>3</v>
      </c>
    </row>
    <row r="4" ht="26.1" customHeight="1" spans="1:4">
      <c r="A4" s="174" t="s">
        <v>4</v>
      </c>
      <c r="B4" s="174"/>
      <c r="C4" s="174" t="s">
        <v>5</v>
      </c>
      <c r="D4" s="174"/>
    </row>
    <row r="5" ht="26.1" customHeight="1" spans="1:4">
      <c r="A5" s="174" t="s">
        <v>6</v>
      </c>
      <c r="B5" s="175" t="s">
        <v>7</v>
      </c>
      <c r="C5" s="174" t="s">
        <v>56</v>
      </c>
      <c r="D5" s="175" t="s">
        <v>7</v>
      </c>
    </row>
    <row r="6" ht="26.1" customHeight="1" spans="1:4">
      <c r="A6" s="174"/>
      <c r="B6" s="175"/>
      <c r="C6" s="174"/>
      <c r="D6" s="175"/>
    </row>
    <row r="7" ht="26.1" customHeight="1" spans="1:4">
      <c r="A7" s="176" t="s">
        <v>57</v>
      </c>
      <c r="B7" s="177">
        <v>1487.415417</v>
      </c>
      <c r="C7" s="178" t="s">
        <v>58</v>
      </c>
      <c r="D7" s="177">
        <v>1487.415417</v>
      </c>
    </row>
    <row r="8" ht="26.1" customHeight="1" spans="1:4">
      <c r="A8" s="176" t="s">
        <v>59</v>
      </c>
      <c r="B8" s="177">
        <v>1487.415417</v>
      </c>
      <c r="C8" s="179" t="s">
        <v>60</v>
      </c>
      <c r="D8" s="177"/>
    </row>
    <row r="9" ht="26.1" customHeight="1" spans="1:4">
      <c r="A9" s="176" t="s">
        <v>61</v>
      </c>
      <c r="B9" s="177">
        <v>1487.415417</v>
      </c>
      <c r="C9" s="179" t="s">
        <v>62</v>
      </c>
      <c r="D9" s="177"/>
    </row>
    <row r="10" ht="26.1" customHeight="1" spans="1:4">
      <c r="A10" s="176" t="s">
        <v>63</v>
      </c>
      <c r="B10" s="177"/>
      <c r="C10" s="179" t="s">
        <v>64</v>
      </c>
      <c r="D10" s="177"/>
    </row>
    <row r="11" ht="26.1" customHeight="1" spans="1:4">
      <c r="A11" s="176" t="s">
        <v>65</v>
      </c>
      <c r="B11" s="177"/>
      <c r="C11" s="179" t="s">
        <v>66</v>
      </c>
      <c r="D11" s="177"/>
    </row>
    <row r="12" ht="26.1" customHeight="1" spans="1:4">
      <c r="A12" s="176" t="s">
        <v>67</v>
      </c>
      <c r="B12" s="177"/>
      <c r="C12" s="179" t="s">
        <v>68</v>
      </c>
      <c r="D12" s="177"/>
    </row>
    <row r="13" ht="26.1" customHeight="1" spans="1:4">
      <c r="A13" s="176" t="s">
        <v>69</v>
      </c>
      <c r="B13" s="177"/>
      <c r="C13" s="179" t="s">
        <v>70</v>
      </c>
      <c r="D13" s="177"/>
    </row>
    <row r="14" ht="26.1" customHeight="1" spans="1:4">
      <c r="A14" s="176" t="s">
        <v>71</v>
      </c>
      <c r="B14" s="177"/>
      <c r="C14" s="179" t="s">
        <v>72</v>
      </c>
      <c r="D14" s="177"/>
    </row>
    <row r="15" ht="26.1" customHeight="1" spans="1:4">
      <c r="A15" s="176" t="s">
        <v>73</v>
      </c>
      <c r="B15" s="178"/>
      <c r="C15" s="179" t="s">
        <v>74</v>
      </c>
      <c r="D15" s="177">
        <v>170.621528</v>
      </c>
    </row>
    <row r="16" ht="26.1" customHeight="1" spans="1:4">
      <c r="A16" s="176" t="s">
        <v>75</v>
      </c>
      <c r="B16" s="177"/>
      <c r="C16" s="179" t="s">
        <v>76</v>
      </c>
      <c r="D16" s="177">
        <v>95.092077</v>
      </c>
    </row>
    <row r="17" ht="26.1" customHeight="1" spans="1:4">
      <c r="A17" s="176" t="s">
        <v>77</v>
      </c>
      <c r="B17" s="177"/>
      <c r="C17" s="179" t="s">
        <v>78</v>
      </c>
      <c r="D17" s="177"/>
    </row>
    <row r="18" ht="26.1" customHeight="1" spans="1:4">
      <c r="A18" s="176"/>
      <c r="B18" s="177"/>
      <c r="C18" s="179" t="s">
        <v>79</v>
      </c>
      <c r="D18" s="177"/>
    </row>
    <row r="19" ht="26.1" customHeight="1" spans="1:4">
      <c r="A19" s="176"/>
      <c r="B19" s="177"/>
      <c r="C19" s="179" t="s">
        <v>80</v>
      </c>
      <c r="D19" s="177"/>
    </row>
    <row r="20" ht="26.1" customHeight="1" spans="1:4">
      <c r="A20" s="176"/>
      <c r="B20" s="177"/>
      <c r="C20" s="179" t="s">
        <v>81</v>
      </c>
      <c r="D20" s="177"/>
    </row>
    <row r="21" ht="26.1" customHeight="1" spans="1:4">
      <c r="A21" s="176"/>
      <c r="B21" s="177"/>
      <c r="C21" s="176" t="s">
        <v>82</v>
      </c>
      <c r="D21" s="177"/>
    </row>
    <row r="22" ht="26.1" customHeight="1" spans="1:4">
      <c r="A22" s="176"/>
      <c r="B22" s="180"/>
      <c r="C22" s="176" t="s">
        <v>83</v>
      </c>
      <c r="D22" s="177"/>
    </row>
    <row r="23" ht="26.1" customHeight="1" spans="1:4">
      <c r="A23" s="176"/>
      <c r="B23" s="180"/>
      <c r="C23" s="176" t="s">
        <v>84</v>
      </c>
      <c r="D23" s="177"/>
    </row>
    <row r="24" ht="26.1" customHeight="1" spans="1:4">
      <c r="A24" s="176"/>
      <c r="B24" s="180"/>
      <c r="C24" s="176" t="s">
        <v>85</v>
      </c>
      <c r="D24" s="177"/>
    </row>
    <row r="25" ht="26.1" customHeight="1" spans="1:4">
      <c r="A25" s="178"/>
      <c r="B25" s="180"/>
      <c r="C25" s="176" t="s">
        <v>86</v>
      </c>
      <c r="D25" s="177">
        <v>1106.213812</v>
      </c>
    </row>
    <row r="26" ht="26.1" customHeight="1" spans="1:4">
      <c r="A26" s="179"/>
      <c r="B26" s="180"/>
      <c r="C26" s="176" t="s">
        <v>87</v>
      </c>
      <c r="D26" s="177">
        <v>115.488</v>
      </c>
    </row>
    <row r="27" ht="26.1" customHeight="1" spans="1:4">
      <c r="A27" s="178"/>
      <c r="B27" s="180"/>
      <c r="C27" s="176" t="s">
        <v>88</v>
      </c>
      <c r="D27" s="177"/>
    </row>
    <row r="28" ht="26.1" customHeight="1" spans="1:4">
      <c r="A28" s="178"/>
      <c r="B28" s="180"/>
      <c r="C28" s="176" t="s">
        <v>89</v>
      </c>
      <c r="D28" s="177"/>
    </row>
    <row r="29" ht="26.1" customHeight="1" spans="1:4">
      <c r="A29" s="179"/>
      <c r="B29" s="180"/>
      <c r="C29" s="176" t="s">
        <v>90</v>
      </c>
      <c r="D29" s="177"/>
    </row>
    <row r="30" ht="26.1" customHeight="1" spans="1:4">
      <c r="A30" s="179"/>
      <c r="B30" s="180"/>
      <c r="C30" s="176" t="s">
        <v>91</v>
      </c>
      <c r="D30" s="177"/>
    </row>
    <row r="31" ht="26.1" customHeight="1" spans="1:4">
      <c r="A31" s="179"/>
      <c r="B31" s="180"/>
      <c r="C31" s="176" t="s">
        <v>92</v>
      </c>
      <c r="D31" s="177"/>
    </row>
    <row r="32" ht="26.1" customHeight="1" spans="1:4">
      <c r="A32" s="87" t="s">
        <v>39</v>
      </c>
      <c r="B32" s="181">
        <v>1487.415417</v>
      </c>
      <c r="C32" s="87" t="s">
        <v>40</v>
      </c>
      <c r="D32" s="181">
        <v>1487.415417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32"/>
  <sheetViews>
    <sheetView tabSelected="1" workbookViewId="0">
      <pane xSplit="4" topLeftCell="E1" activePane="topRight" state="frozen"/>
      <selection/>
      <selection pane="topRight" activeCell="L18" sqref="L18"/>
    </sheetView>
  </sheetViews>
  <sheetFormatPr defaultColWidth="9" defaultRowHeight="13.5"/>
  <cols>
    <col min="1" max="3" width="6.75" customWidth="1"/>
    <col min="4" max="4" width="38.25" customWidth="1"/>
    <col min="5" max="5" width="9.375"/>
    <col min="6" max="6" width="9.375" style="65"/>
    <col min="7" max="7" width="9" style="65"/>
    <col min="22" max="22" width="9.375"/>
  </cols>
  <sheetData>
    <row r="1" spans="1:1">
      <c r="A1" t="s">
        <v>93</v>
      </c>
    </row>
    <row r="2" ht="20.25" spans="1:28">
      <c r="A2" s="3" t="s">
        <v>94</v>
      </c>
      <c r="B2" s="3"/>
      <c r="C2" s="3"/>
      <c r="D2" s="3"/>
      <c r="E2" s="3"/>
      <c r="F2" s="68"/>
      <c r="G2" s="6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99" t="s">
        <v>2</v>
      </c>
      <c r="B3" s="135"/>
      <c r="C3" s="135"/>
      <c r="D3" s="135"/>
      <c r="E3" s="135"/>
      <c r="F3" s="136"/>
      <c r="G3" s="136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71" t="s">
        <v>43</v>
      </c>
    </row>
    <row r="4" spans="1:28">
      <c r="A4" s="135"/>
      <c r="B4" s="135"/>
      <c r="C4" s="135"/>
      <c r="D4" s="135"/>
      <c r="E4" s="135"/>
      <c r="F4" s="136"/>
      <c r="G4" s="136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</row>
    <row r="5" spans="1:28">
      <c r="A5" s="137" t="s">
        <v>95</v>
      </c>
      <c r="B5" s="138"/>
      <c r="C5" s="139"/>
      <c r="D5" s="140" t="s">
        <v>96</v>
      </c>
      <c r="E5" s="137" t="s">
        <v>97</v>
      </c>
      <c r="F5" s="141"/>
      <c r="G5" s="141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63"/>
      <c r="AA5" s="137" t="s">
        <v>98</v>
      </c>
      <c r="AB5" s="139"/>
    </row>
    <row r="6" spans="1:28">
      <c r="A6" s="143"/>
      <c r="B6" s="135"/>
      <c r="C6" s="144"/>
      <c r="D6" s="145"/>
      <c r="E6" s="137" t="s">
        <v>99</v>
      </c>
      <c r="F6" s="141"/>
      <c r="G6" s="141"/>
      <c r="H6" s="142"/>
      <c r="I6" s="142"/>
      <c r="J6" s="142"/>
      <c r="K6" s="142"/>
      <c r="L6" s="142"/>
      <c r="M6" s="142"/>
      <c r="N6" s="163"/>
      <c r="O6" s="140" t="s">
        <v>100</v>
      </c>
      <c r="P6" s="140" t="s">
        <v>101</v>
      </c>
      <c r="Q6" s="137" t="s">
        <v>102</v>
      </c>
      <c r="R6" s="142"/>
      <c r="S6" s="142"/>
      <c r="T6" s="142"/>
      <c r="U6" s="142"/>
      <c r="V6" s="142"/>
      <c r="W6" s="142"/>
      <c r="X6" s="142"/>
      <c r="Y6" s="142"/>
      <c r="Z6" s="163"/>
      <c r="AA6" s="146"/>
      <c r="AB6" s="148"/>
    </row>
    <row r="7" spans="1:28">
      <c r="A7" s="146"/>
      <c r="B7" s="147"/>
      <c r="C7" s="148"/>
      <c r="D7" s="145"/>
      <c r="E7" s="140" t="s">
        <v>103</v>
      </c>
      <c r="F7" s="149" t="s">
        <v>104</v>
      </c>
      <c r="G7" s="141"/>
      <c r="H7" s="142"/>
      <c r="I7" s="163"/>
      <c r="J7" s="164" t="s">
        <v>105</v>
      </c>
      <c r="K7" s="165"/>
      <c r="L7" s="165"/>
      <c r="M7" s="152"/>
      <c r="N7" s="140" t="s">
        <v>106</v>
      </c>
      <c r="O7" s="145"/>
      <c r="P7" s="145"/>
      <c r="Q7" s="140" t="s">
        <v>103</v>
      </c>
      <c r="R7" s="137" t="s">
        <v>104</v>
      </c>
      <c r="S7" s="142"/>
      <c r="T7" s="142"/>
      <c r="U7" s="163"/>
      <c r="V7" s="137" t="s">
        <v>105</v>
      </c>
      <c r="W7" s="142"/>
      <c r="X7" s="142"/>
      <c r="Y7" s="163"/>
      <c r="Z7" s="140" t="s">
        <v>106</v>
      </c>
      <c r="AA7" s="140" t="s">
        <v>107</v>
      </c>
      <c r="AB7" s="140" t="s">
        <v>108</v>
      </c>
    </row>
    <row r="8" spans="1:28">
      <c r="A8" s="140" t="s">
        <v>109</v>
      </c>
      <c r="B8" s="140" t="s">
        <v>110</v>
      </c>
      <c r="C8" s="140" t="s">
        <v>111</v>
      </c>
      <c r="D8" s="145"/>
      <c r="E8" s="145"/>
      <c r="F8" s="150" t="s">
        <v>107</v>
      </c>
      <c r="G8" s="151" t="s">
        <v>112</v>
      </c>
      <c r="H8" s="152"/>
      <c r="I8" s="166" t="s">
        <v>113</v>
      </c>
      <c r="J8" s="140" t="s">
        <v>103</v>
      </c>
      <c r="K8" s="140" t="s">
        <v>114</v>
      </c>
      <c r="L8" s="140" t="s">
        <v>115</v>
      </c>
      <c r="M8" s="140" t="s">
        <v>116</v>
      </c>
      <c r="N8" s="145"/>
      <c r="O8" s="145"/>
      <c r="P8" s="145"/>
      <c r="Q8" s="145"/>
      <c r="R8" s="169" t="s">
        <v>107</v>
      </c>
      <c r="S8" s="164" t="s">
        <v>112</v>
      </c>
      <c r="T8" s="152"/>
      <c r="U8" s="166" t="s">
        <v>113</v>
      </c>
      <c r="V8" s="169" t="s">
        <v>107</v>
      </c>
      <c r="W8" s="169" t="s">
        <v>114</v>
      </c>
      <c r="X8" s="169" t="s">
        <v>115</v>
      </c>
      <c r="Y8" s="169" t="s">
        <v>116</v>
      </c>
      <c r="Z8" s="145"/>
      <c r="AA8" s="145"/>
      <c r="AB8" s="145"/>
    </row>
    <row r="9" ht="24" spans="1:28">
      <c r="A9" s="153"/>
      <c r="B9" s="153"/>
      <c r="C9" s="153"/>
      <c r="D9" s="153"/>
      <c r="E9" s="153"/>
      <c r="F9" s="154"/>
      <c r="G9" s="155" t="s">
        <v>117</v>
      </c>
      <c r="H9" s="156" t="s">
        <v>118</v>
      </c>
      <c r="I9" s="167"/>
      <c r="J9" s="153"/>
      <c r="K9" s="153"/>
      <c r="L9" s="153"/>
      <c r="M9" s="153"/>
      <c r="N9" s="153"/>
      <c r="O9" s="153"/>
      <c r="P9" s="153"/>
      <c r="Q9" s="153"/>
      <c r="R9" s="170"/>
      <c r="S9" s="156" t="s">
        <v>117</v>
      </c>
      <c r="T9" s="156" t="s">
        <v>118</v>
      </c>
      <c r="U9" s="167"/>
      <c r="V9" s="170"/>
      <c r="W9" s="170"/>
      <c r="X9" s="170"/>
      <c r="Y9" s="170"/>
      <c r="Z9" s="153"/>
      <c r="AA9" s="153"/>
      <c r="AB9" s="153"/>
    </row>
    <row r="10" spans="1:28">
      <c r="A10" s="140" t="s">
        <v>119</v>
      </c>
      <c r="B10" s="140" t="s">
        <v>120</v>
      </c>
      <c r="C10" s="140" t="s">
        <v>121</v>
      </c>
      <c r="D10" s="140" t="s">
        <v>122</v>
      </c>
      <c r="E10" s="140" t="s">
        <v>123</v>
      </c>
      <c r="F10" s="150" t="s">
        <v>124</v>
      </c>
      <c r="G10" s="150" t="s">
        <v>125</v>
      </c>
      <c r="H10" s="140" t="s">
        <v>126</v>
      </c>
      <c r="I10" s="140" t="s">
        <v>127</v>
      </c>
      <c r="J10" s="140" t="s">
        <v>128</v>
      </c>
      <c r="K10" s="140" t="s">
        <v>129</v>
      </c>
      <c r="L10" s="140" t="s">
        <v>130</v>
      </c>
      <c r="M10" s="140" t="s">
        <v>131</v>
      </c>
      <c r="N10" s="140" t="s">
        <v>132</v>
      </c>
      <c r="O10" s="140" t="s">
        <v>133</v>
      </c>
      <c r="P10" s="140" t="s">
        <v>134</v>
      </c>
      <c r="Q10" s="140" t="s">
        <v>135</v>
      </c>
      <c r="R10" s="140" t="s">
        <v>136</v>
      </c>
      <c r="S10" s="140" t="s">
        <v>137</v>
      </c>
      <c r="T10" s="140" t="s">
        <v>138</v>
      </c>
      <c r="U10" s="140" t="s">
        <v>139</v>
      </c>
      <c r="V10" s="140" t="s">
        <v>140</v>
      </c>
      <c r="W10" s="140" t="s">
        <v>141</v>
      </c>
      <c r="X10" s="140" t="s">
        <v>142</v>
      </c>
      <c r="Y10" s="140" t="s">
        <v>143</v>
      </c>
      <c r="Z10" s="140" t="s">
        <v>144</v>
      </c>
      <c r="AA10" s="140" t="s">
        <v>145</v>
      </c>
      <c r="AB10" s="140" t="s">
        <v>146</v>
      </c>
    </row>
    <row r="11" ht="24" customHeight="1" spans="1:28">
      <c r="A11" s="157"/>
      <c r="B11" s="157"/>
      <c r="C11" s="157"/>
      <c r="D11" s="158" t="s">
        <v>103</v>
      </c>
      <c r="E11" s="159">
        <f>E12+E21+E26+E30</f>
        <v>1487.415417</v>
      </c>
      <c r="F11" s="159">
        <f>F12+F21+F26+F30</f>
        <v>1322.471605</v>
      </c>
      <c r="G11" s="159"/>
      <c r="H11" s="160"/>
      <c r="I11" s="168">
        <v>0</v>
      </c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8">
        <v>0</v>
      </c>
      <c r="V11" s="160"/>
      <c r="W11" s="160"/>
      <c r="X11" s="160"/>
      <c r="Y11" s="160"/>
      <c r="Z11" s="160"/>
      <c r="AA11" s="160"/>
      <c r="AB11" s="160"/>
    </row>
    <row r="12" ht="24" customHeight="1" spans="1:28">
      <c r="A12" s="161">
        <v>208</v>
      </c>
      <c r="B12" s="161"/>
      <c r="C12" s="161"/>
      <c r="D12" s="161" t="s">
        <v>147</v>
      </c>
      <c r="E12" s="159">
        <v>170.621528</v>
      </c>
      <c r="F12" s="159">
        <v>138.941528</v>
      </c>
      <c r="G12" s="159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</row>
    <row r="13" ht="24" customHeight="1" spans="1:28">
      <c r="A13" s="161">
        <v>208</v>
      </c>
      <c r="B13" s="162" t="s">
        <v>148</v>
      </c>
      <c r="D13" s="161" t="s">
        <v>149</v>
      </c>
      <c r="E13" s="159">
        <v>164.0151</v>
      </c>
      <c r="F13" s="159">
        <f>F14+F15+F16</f>
        <v>132.34</v>
      </c>
      <c r="G13" s="159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</row>
    <row r="14" ht="24" customHeight="1" spans="1:28">
      <c r="A14" s="161">
        <v>208</v>
      </c>
      <c r="B14" s="162" t="s">
        <v>148</v>
      </c>
      <c r="C14" s="162" t="s">
        <v>150</v>
      </c>
      <c r="D14" s="161" t="s">
        <v>151</v>
      </c>
      <c r="E14" s="159">
        <v>25.92</v>
      </c>
      <c r="F14" s="159"/>
      <c r="G14" s="159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</row>
    <row r="15" ht="24" customHeight="1" spans="1:28">
      <c r="A15" s="161">
        <v>208</v>
      </c>
      <c r="B15" s="162" t="s">
        <v>148</v>
      </c>
      <c r="C15" s="162" t="s">
        <v>152</v>
      </c>
      <c r="D15" s="161" t="s">
        <v>153</v>
      </c>
      <c r="E15" s="159">
        <v>5.76</v>
      </c>
      <c r="F15" s="159"/>
      <c r="G15" s="159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</row>
    <row r="16" ht="24" customHeight="1" spans="1:28">
      <c r="A16" s="161">
        <v>208</v>
      </c>
      <c r="B16" s="162" t="s">
        <v>148</v>
      </c>
      <c r="C16" s="162" t="s">
        <v>148</v>
      </c>
      <c r="D16" s="161" t="s">
        <v>154</v>
      </c>
      <c r="E16" s="159">
        <v>132.3351</v>
      </c>
      <c r="F16" s="159">
        <v>132.34</v>
      </c>
      <c r="G16" s="159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</row>
    <row r="17" ht="24" customHeight="1" spans="1:28">
      <c r="A17" s="161">
        <v>208</v>
      </c>
      <c r="B17" s="162" t="s">
        <v>145</v>
      </c>
      <c r="C17" s="162"/>
      <c r="D17" s="161" t="s">
        <v>155</v>
      </c>
      <c r="E17" s="159">
        <v>6.606428</v>
      </c>
      <c r="F17" s="159">
        <f>F18+F19+F20</f>
        <v>6.606428</v>
      </c>
      <c r="G17" s="159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</row>
    <row r="18" ht="24" customHeight="1" spans="1:28">
      <c r="A18" s="161">
        <v>208</v>
      </c>
      <c r="B18" s="162" t="s">
        <v>145</v>
      </c>
      <c r="C18" s="162" t="s">
        <v>150</v>
      </c>
      <c r="D18" s="161" t="s">
        <v>156</v>
      </c>
      <c r="E18" s="159">
        <v>2.305537</v>
      </c>
      <c r="F18" s="159">
        <v>2.305537</v>
      </c>
      <c r="G18" s="159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</row>
    <row r="19" ht="24" customHeight="1" spans="1:28">
      <c r="A19" s="161">
        <v>208</v>
      </c>
      <c r="B19" s="162" t="s">
        <v>145</v>
      </c>
      <c r="C19" s="162" t="s">
        <v>152</v>
      </c>
      <c r="D19" s="161" t="s">
        <v>157</v>
      </c>
      <c r="E19" s="159">
        <v>2.315864</v>
      </c>
      <c r="F19" s="159">
        <v>2.315864</v>
      </c>
      <c r="G19" s="159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</row>
    <row r="20" ht="24" customHeight="1" spans="1:28">
      <c r="A20" s="161">
        <v>208</v>
      </c>
      <c r="B20" s="162" t="s">
        <v>145</v>
      </c>
      <c r="C20" s="162" t="s">
        <v>158</v>
      </c>
      <c r="D20" s="161" t="s">
        <v>159</v>
      </c>
      <c r="E20" s="159">
        <v>1.985027</v>
      </c>
      <c r="F20" s="159">
        <v>1.985027</v>
      </c>
      <c r="G20" s="159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</row>
    <row r="21" ht="24" customHeight="1" spans="1:28">
      <c r="A21" s="161">
        <v>210</v>
      </c>
      <c r="B21" s="162"/>
      <c r="C21" s="162"/>
      <c r="D21" s="161" t="s">
        <v>160</v>
      </c>
      <c r="E21" s="159">
        <v>95.092077</v>
      </c>
      <c r="F21" s="159">
        <v>95.092077</v>
      </c>
      <c r="G21" s="159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</row>
    <row r="22" ht="24" customHeight="1" spans="1:28">
      <c r="A22" s="161">
        <v>210</v>
      </c>
      <c r="B22" s="162" t="s">
        <v>129</v>
      </c>
      <c r="C22" s="162"/>
      <c r="D22" s="161" t="s">
        <v>161</v>
      </c>
      <c r="E22" s="159">
        <v>95.092077</v>
      </c>
      <c r="F22" s="159">
        <f>F23+F24+F25</f>
        <v>95.092077</v>
      </c>
      <c r="G22" s="159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</row>
    <row r="23" ht="24" customHeight="1" spans="1:28">
      <c r="A23" s="161">
        <v>210</v>
      </c>
      <c r="B23" s="162" t="s">
        <v>129</v>
      </c>
      <c r="C23" s="162" t="s">
        <v>150</v>
      </c>
      <c r="D23" s="161" t="s">
        <v>162</v>
      </c>
      <c r="E23" s="159">
        <v>39.571368</v>
      </c>
      <c r="F23" s="159">
        <v>39.571368</v>
      </c>
      <c r="G23" s="159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</row>
    <row r="24" ht="24" customHeight="1" spans="1:28">
      <c r="A24" s="161">
        <v>210</v>
      </c>
      <c r="B24" s="162" t="s">
        <v>129</v>
      </c>
      <c r="C24" s="162" t="s">
        <v>152</v>
      </c>
      <c r="D24" s="161" t="s">
        <v>163</v>
      </c>
      <c r="E24" s="159">
        <v>16.134672</v>
      </c>
      <c r="F24" s="159">
        <v>16.134672</v>
      </c>
      <c r="G24" s="159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</row>
    <row r="25" ht="24" customHeight="1" spans="1:28">
      <c r="A25" s="161">
        <v>210</v>
      </c>
      <c r="B25" s="162" t="s">
        <v>129</v>
      </c>
      <c r="C25" s="162" t="s">
        <v>158</v>
      </c>
      <c r="D25" s="161" t="s">
        <v>164</v>
      </c>
      <c r="E25" s="159">
        <v>39.386037</v>
      </c>
      <c r="F25" s="159">
        <v>39.386037</v>
      </c>
      <c r="G25" s="159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</row>
    <row r="26" ht="24" customHeight="1" spans="1:28">
      <c r="A26" s="161">
        <v>220</v>
      </c>
      <c r="B26" s="162"/>
      <c r="C26" s="162"/>
      <c r="D26" s="161" t="s">
        <v>165</v>
      </c>
      <c r="E26" s="159">
        <v>1106.213812</v>
      </c>
      <c r="F26" s="159">
        <v>972.95</v>
      </c>
      <c r="G26" s="159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</row>
    <row r="27" ht="24" customHeight="1" spans="1:28">
      <c r="A27" s="161">
        <v>220</v>
      </c>
      <c r="B27" s="162" t="s">
        <v>150</v>
      </c>
      <c r="C27" s="162"/>
      <c r="D27" s="161" t="s">
        <v>166</v>
      </c>
      <c r="E27" s="159">
        <v>1106.213812</v>
      </c>
      <c r="F27" s="159">
        <v>972.95</v>
      </c>
      <c r="G27" s="159"/>
      <c r="H27" s="161"/>
      <c r="I27" s="161"/>
      <c r="J27" s="161">
        <v>132.37</v>
      </c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>
        <f>V28+V29</f>
        <v>132.37</v>
      </c>
      <c r="W27" s="161"/>
      <c r="X27" s="161"/>
      <c r="Y27" s="161"/>
      <c r="Z27" s="161"/>
      <c r="AA27" s="161"/>
      <c r="AB27" s="161"/>
    </row>
    <row r="28" ht="24" customHeight="1" spans="1:28">
      <c r="A28" s="161">
        <v>220</v>
      </c>
      <c r="B28" s="162" t="s">
        <v>150</v>
      </c>
      <c r="C28" s="162" t="s">
        <v>150</v>
      </c>
      <c r="D28" s="161" t="s">
        <v>167</v>
      </c>
      <c r="E28" s="159">
        <v>1080.59</v>
      </c>
      <c r="F28" s="159">
        <v>972.95</v>
      </c>
      <c r="G28" s="159"/>
      <c r="H28" s="161"/>
      <c r="I28" s="161"/>
      <c r="J28" s="161">
        <v>106.75</v>
      </c>
      <c r="K28" s="161"/>
      <c r="L28" s="161"/>
      <c r="M28" s="161">
        <v>46.26</v>
      </c>
      <c r="N28" s="161">
        <v>0.89</v>
      </c>
      <c r="O28" s="161"/>
      <c r="P28" s="161"/>
      <c r="Q28" s="161"/>
      <c r="R28" s="161"/>
      <c r="S28" s="161"/>
      <c r="T28" s="161"/>
      <c r="U28" s="161"/>
      <c r="V28" s="161">
        <v>106.75</v>
      </c>
      <c r="W28" s="161"/>
      <c r="X28" s="161"/>
      <c r="Y28" s="161">
        <v>46.26</v>
      </c>
      <c r="Z28" s="161">
        <v>0.89</v>
      </c>
      <c r="AA28" s="161"/>
      <c r="AB28" s="161"/>
    </row>
    <row r="29" ht="24" customHeight="1" spans="1:28">
      <c r="A29" s="161">
        <v>220</v>
      </c>
      <c r="B29" s="162" t="s">
        <v>150</v>
      </c>
      <c r="C29" s="162" t="s">
        <v>132</v>
      </c>
      <c r="D29" s="161" t="s">
        <v>168</v>
      </c>
      <c r="E29" s="159">
        <v>25.6224</v>
      </c>
      <c r="F29" s="159"/>
      <c r="G29" s="159"/>
      <c r="H29" s="161"/>
      <c r="I29" s="161"/>
      <c r="J29" s="161">
        <v>25.62</v>
      </c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>
        <v>25.62</v>
      </c>
      <c r="W29" s="161"/>
      <c r="X29" s="161"/>
      <c r="Y29" s="161"/>
      <c r="Z29" s="161"/>
      <c r="AA29" s="161"/>
      <c r="AB29" s="161"/>
    </row>
    <row r="30" ht="24" customHeight="1" spans="1:28">
      <c r="A30" s="161">
        <v>221</v>
      </c>
      <c r="B30" s="162"/>
      <c r="C30" s="162"/>
      <c r="D30" s="161" t="s">
        <v>169</v>
      </c>
      <c r="E30" s="159">
        <v>115.488</v>
      </c>
      <c r="F30" s="159">
        <v>115.488</v>
      </c>
      <c r="G30" s="159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</row>
    <row r="31" ht="24" customHeight="1" spans="1:28">
      <c r="A31" s="161">
        <v>221</v>
      </c>
      <c r="B31" s="162" t="s">
        <v>152</v>
      </c>
      <c r="C31" s="162"/>
      <c r="D31" s="161" t="s">
        <v>170</v>
      </c>
      <c r="E31" s="159">
        <v>115.488</v>
      </c>
      <c r="F31" s="159">
        <v>115.488</v>
      </c>
      <c r="G31" s="159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</row>
    <row r="32" ht="24" customHeight="1" spans="1:28">
      <c r="A32" s="161">
        <v>221</v>
      </c>
      <c r="B32" s="162" t="s">
        <v>152</v>
      </c>
      <c r="C32" s="162" t="s">
        <v>150</v>
      </c>
      <c r="D32" s="161" t="s">
        <v>171</v>
      </c>
      <c r="E32" s="159">
        <v>115.488</v>
      </c>
      <c r="F32" s="159">
        <v>115.488</v>
      </c>
      <c r="G32" s="159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</row>
  </sheetData>
  <mergeCells count="36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scale="4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33"/>
  <sheetViews>
    <sheetView topLeftCell="A3" workbookViewId="0">
      <pane ySplit="5" topLeftCell="A8" activePane="bottomLeft" state="frozen"/>
      <selection/>
      <selection pane="bottomLeft" activeCell="C11" sqref="C11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style="6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95" t="s">
        <v>172</v>
      </c>
      <c r="B1" s="95"/>
      <c r="C1" s="96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ht="33.95" customHeight="1" spans="1:19">
      <c r="A2" s="3" t="s">
        <v>173</v>
      </c>
      <c r="B2" s="3"/>
      <c r="C2" s="3"/>
      <c r="D2" s="6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99" t="s">
        <v>2</v>
      </c>
      <c r="B3" s="96"/>
      <c r="C3" s="96"/>
      <c r="D3" s="97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5" t="s">
        <v>43</v>
      </c>
      <c r="S3" s="95"/>
    </row>
    <row r="4" ht="48" customHeight="1" spans="1:19">
      <c r="A4" s="100" t="s">
        <v>174</v>
      </c>
      <c r="B4" s="101"/>
      <c r="C4" s="100" t="s">
        <v>175</v>
      </c>
      <c r="D4" s="78" t="s">
        <v>176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ht="20.1" customHeight="1" spans="1:19">
      <c r="A5" s="102"/>
      <c r="B5" s="103"/>
      <c r="C5" s="104"/>
      <c r="D5" s="105" t="s">
        <v>177</v>
      </c>
      <c r="E5" s="71" t="s">
        <v>178</v>
      </c>
      <c r="F5" s="72"/>
      <c r="G5" s="72"/>
      <c r="H5" s="72"/>
      <c r="I5" s="72"/>
      <c r="J5" s="72"/>
      <c r="K5" s="72"/>
      <c r="L5" s="72"/>
      <c r="M5" s="72"/>
      <c r="N5" s="72"/>
      <c r="O5" s="76"/>
      <c r="P5" s="128" t="s">
        <v>179</v>
      </c>
      <c r="Q5" s="131"/>
      <c r="R5" s="131"/>
      <c r="S5" s="132"/>
    </row>
    <row r="6" ht="20.1" customHeight="1" spans="1:19">
      <c r="A6" s="106" t="s">
        <v>109</v>
      </c>
      <c r="B6" s="106" t="s">
        <v>110</v>
      </c>
      <c r="C6" s="104"/>
      <c r="D6" s="107"/>
      <c r="E6" s="108" t="s">
        <v>103</v>
      </c>
      <c r="F6" s="109" t="s">
        <v>180</v>
      </c>
      <c r="G6" s="110"/>
      <c r="H6" s="110"/>
      <c r="I6" s="110"/>
      <c r="J6" s="110"/>
      <c r="K6" s="110"/>
      <c r="L6" s="110"/>
      <c r="M6" s="129"/>
      <c r="N6" s="6" t="s">
        <v>181</v>
      </c>
      <c r="O6" s="6" t="s">
        <v>182</v>
      </c>
      <c r="P6" s="130"/>
      <c r="Q6" s="133"/>
      <c r="R6" s="133"/>
      <c r="S6" s="134"/>
    </row>
    <row r="7" ht="66.95" customHeight="1" spans="1:19">
      <c r="A7" s="111"/>
      <c r="B7" s="111"/>
      <c r="C7" s="102"/>
      <c r="D7" s="112"/>
      <c r="E7" s="113"/>
      <c r="F7" s="6" t="s">
        <v>107</v>
      </c>
      <c r="G7" s="6" t="s">
        <v>183</v>
      </c>
      <c r="H7" s="6" t="s">
        <v>184</v>
      </c>
      <c r="I7" s="6" t="s">
        <v>185</v>
      </c>
      <c r="J7" s="6" t="s">
        <v>186</v>
      </c>
      <c r="K7" s="6" t="s">
        <v>187</v>
      </c>
      <c r="L7" s="6" t="s">
        <v>188</v>
      </c>
      <c r="M7" s="6" t="s">
        <v>189</v>
      </c>
      <c r="N7" s="6"/>
      <c r="O7" s="6"/>
      <c r="P7" s="6" t="s">
        <v>107</v>
      </c>
      <c r="Q7" s="6" t="s">
        <v>190</v>
      </c>
      <c r="R7" s="6" t="s">
        <v>191</v>
      </c>
      <c r="S7" s="6" t="s">
        <v>192</v>
      </c>
    </row>
    <row r="8" ht="20.1" customHeight="1" spans="1:19">
      <c r="A8" s="114">
        <v>1</v>
      </c>
      <c r="B8" s="114">
        <v>2</v>
      </c>
      <c r="C8" s="115">
        <v>3</v>
      </c>
      <c r="D8" s="116">
        <v>4</v>
      </c>
      <c r="E8" s="114">
        <v>5</v>
      </c>
      <c r="F8" s="114">
        <v>6</v>
      </c>
      <c r="G8" s="114">
        <v>7</v>
      </c>
      <c r="H8" s="115">
        <v>8</v>
      </c>
      <c r="I8" s="114">
        <v>9</v>
      </c>
      <c r="J8" s="114">
        <v>10</v>
      </c>
      <c r="K8" s="114">
        <v>11</v>
      </c>
      <c r="L8" s="114">
        <v>12</v>
      </c>
      <c r="M8" s="115">
        <v>13</v>
      </c>
      <c r="N8" s="114">
        <v>14</v>
      </c>
      <c r="O8" s="114">
        <v>15</v>
      </c>
      <c r="P8" s="114">
        <v>16</v>
      </c>
      <c r="Q8" s="114">
        <v>17</v>
      </c>
      <c r="R8" s="115">
        <v>18</v>
      </c>
      <c r="S8" s="114">
        <v>19</v>
      </c>
    </row>
    <row r="9" ht="20.1" customHeight="1" spans="1:19">
      <c r="A9" s="117" t="s">
        <v>193</v>
      </c>
      <c r="B9" s="118"/>
      <c r="C9" s="119"/>
      <c r="D9" s="120">
        <f>D10+D21+D29</f>
        <v>1461.793017</v>
      </c>
      <c r="E9" s="120">
        <f>E10+E21+E29</f>
        <v>1461.793017</v>
      </c>
      <c r="F9" s="114">
        <f>F10+F21+F29</f>
        <v>1461.793017</v>
      </c>
      <c r="G9" s="114">
        <f>G10+G21+G29</f>
        <v>1461.793017</v>
      </c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</row>
    <row r="10" ht="18" customHeight="1" spans="1:19">
      <c r="A10" s="121">
        <v>301</v>
      </c>
      <c r="B10" s="122" t="s">
        <v>194</v>
      </c>
      <c r="C10" s="123" t="s">
        <v>104</v>
      </c>
      <c r="D10" s="124">
        <f>SUM(D11:D20)</f>
        <v>1322.472617</v>
      </c>
      <c r="E10" s="124">
        <f>SUM(E11:E20)</f>
        <v>1322.472617</v>
      </c>
      <c r="F10" s="125">
        <f>SUM(F11:F20)</f>
        <v>1322.472617</v>
      </c>
      <c r="G10" s="125">
        <f>SUM(G11:G20)</f>
        <v>1322.472617</v>
      </c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</row>
    <row r="11" ht="18" customHeight="1" spans="1:19">
      <c r="A11" s="126"/>
      <c r="B11" s="122" t="s">
        <v>150</v>
      </c>
      <c r="C11" s="127" t="s">
        <v>195</v>
      </c>
      <c r="D11" s="124">
        <v>262.8036</v>
      </c>
      <c r="E11" s="124">
        <v>262.8036</v>
      </c>
      <c r="F11" s="124">
        <v>262.8036</v>
      </c>
      <c r="G11" s="124">
        <v>262.8036</v>
      </c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</row>
    <row r="12" ht="18" customHeight="1" spans="1:19">
      <c r="A12" s="126"/>
      <c r="B12" s="122" t="s">
        <v>152</v>
      </c>
      <c r="C12" s="127" t="s">
        <v>196</v>
      </c>
      <c r="D12" s="124">
        <v>384.1332</v>
      </c>
      <c r="E12" s="124">
        <v>384.1332</v>
      </c>
      <c r="F12" s="124">
        <v>384.1332</v>
      </c>
      <c r="G12" s="124">
        <v>384.1332</v>
      </c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</row>
    <row r="13" ht="18" customHeight="1" spans="1:19">
      <c r="A13" s="126"/>
      <c r="B13" s="122" t="s">
        <v>158</v>
      </c>
      <c r="C13" s="127" t="s">
        <v>197</v>
      </c>
      <c r="D13" s="124">
        <v>134.4</v>
      </c>
      <c r="E13" s="124">
        <v>134.4</v>
      </c>
      <c r="F13" s="124">
        <v>134.4</v>
      </c>
      <c r="G13" s="124">
        <v>134.4</v>
      </c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</row>
    <row r="14" ht="18" customHeight="1" spans="1:19">
      <c r="A14" s="126"/>
      <c r="B14" s="122" t="s">
        <v>198</v>
      </c>
      <c r="C14" s="127" t="s">
        <v>199</v>
      </c>
      <c r="D14" s="124">
        <v>129.6</v>
      </c>
      <c r="E14" s="124">
        <v>129.6</v>
      </c>
      <c r="F14" s="124">
        <v>129.6</v>
      </c>
      <c r="G14" s="124">
        <v>129.6</v>
      </c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</row>
    <row r="15" ht="18" customHeight="1" spans="1:19">
      <c r="A15" s="126"/>
      <c r="B15" s="122" t="s">
        <v>200</v>
      </c>
      <c r="C15" s="127" t="s">
        <v>201</v>
      </c>
      <c r="D15" s="124">
        <v>132.3351</v>
      </c>
      <c r="E15" s="124">
        <v>132.3351</v>
      </c>
      <c r="F15" s="124">
        <v>132.3351</v>
      </c>
      <c r="G15" s="124">
        <v>132.3351</v>
      </c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</row>
    <row r="16" ht="18" customHeight="1" spans="1:19">
      <c r="A16" s="126"/>
      <c r="B16" s="122" t="s">
        <v>128</v>
      </c>
      <c r="C16" s="127" t="s">
        <v>202</v>
      </c>
      <c r="D16" s="124">
        <v>52.93404</v>
      </c>
      <c r="E16" s="124">
        <v>52.93404</v>
      </c>
      <c r="F16" s="124">
        <v>52.93404</v>
      </c>
      <c r="G16" s="124">
        <v>52.93404</v>
      </c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</row>
    <row r="17" ht="18" customHeight="1" spans="1:19">
      <c r="A17" s="126"/>
      <c r="B17" s="122" t="s">
        <v>129</v>
      </c>
      <c r="C17" s="127" t="s">
        <v>203</v>
      </c>
      <c r="D17" s="124">
        <v>39.386037</v>
      </c>
      <c r="E17" s="124">
        <v>39.386037</v>
      </c>
      <c r="F17" s="124">
        <v>39.386037</v>
      </c>
      <c r="G17" s="124">
        <v>39.386037</v>
      </c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</row>
    <row r="18" ht="18" customHeight="1" spans="1:19">
      <c r="A18" s="126"/>
      <c r="B18" s="122" t="s">
        <v>130</v>
      </c>
      <c r="C18" s="127" t="s">
        <v>204</v>
      </c>
      <c r="D18" s="124">
        <v>9.378428</v>
      </c>
      <c r="E18" s="124">
        <v>9.378428</v>
      </c>
      <c r="F18" s="124">
        <v>9.378428</v>
      </c>
      <c r="G18" s="124">
        <v>9.378428</v>
      </c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</row>
    <row r="19" ht="18" customHeight="1" spans="1:19">
      <c r="A19" s="126"/>
      <c r="B19" s="122" t="s">
        <v>131</v>
      </c>
      <c r="C19" s="127" t="s">
        <v>171</v>
      </c>
      <c r="D19" s="124">
        <v>119.238</v>
      </c>
      <c r="E19" s="124">
        <v>119.238</v>
      </c>
      <c r="F19" s="124">
        <v>119.238</v>
      </c>
      <c r="G19" s="124">
        <v>119.238</v>
      </c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</row>
    <row r="20" ht="18" customHeight="1" spans="1:19">
      <c r="A20" s="126"/>
      <c r="B20" s="122" t="s">
        <v>205</v>
      </c>
      <c r="C20" s="127" t="s">
        <v>206</v>
      </c>
      <c r="D20" s="124">
        <v>58.264212</v>
      </c>
      <c r="E20" s="124">
        <v>58.264212</v>
      </c>
      <c r="F20" s="124">
        <v>58.264212</v>
      </c>
      <c r="G20" s="124">
        <v>58.264212</v>
      </c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</row>
    <row r="21" ht="18" customHeight="1" spans="1:19">
      <c r="A21" s="121">
        <v>302</v>
      </c>
      <c r="B21" s="122"/>
      <c r="C21" s="123" t="s">
        <v>105</v>
      </c>
      <c r="D21" s="124">
        <f>SUM(D22:D28)</f>
        <v>106.75</v>
      </c>
      <c r="E21" s="124">
        <f>SUM(E22:E28)</f>
        <v>106.75</v>
      </c>
      <c r="F21" s="125">
        <f>SUM(F22:F28)</f>
        <v>106.75</v>
      </c>
      <c r="G21" s="125">
        <f>SUM(G22:G28)</f>
        <v>106.75</v>
      </c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</row>
    <row r="22" ht="18" customHeight="1" spans="1:19">
      <c r="A22" s="126"/>
      <c r="B22" s="122" t="s">
        <v>150</v>
      </c>
      <c r="C22" s="127" t="s">
        <v>207</v>
      </c>
      <c r="D22" s="124">
        <v>18.26</v>
      </c>
      <c r="E22" s="124">
        <v>18.26</v>
      </c>
      <c r="F22" s="124">
        <v>18.26</v>
      </c>
      <c r="G22" s="124">
        <v>18.26</v>
      </c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</row>
    <row r="23" ht="18" customHeight="1" spans="1:19">
      <c r="A23" s="126"/>
      <c r="B23" s="122" t="s">
        <v>198</v>
      </c>
      <c r="C23" s="127" t="s">
        <v>208</v>
      </c>
      <c r="D23" s="124">
        <v>5.2</v>
      </c>
      <c r="E23" s="124">
        <v>5.2</v>
      </c>
      <c r="F23" s="124">
        <v>5.2</v>
      </c>
      <c r="G23" s="124">
        <v>5.2</v>
      </c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</row>
    <row r="24" ht="18" customHeight="1" spans="1:19">
      <c r="A24" s="126"/>
      <c r="B24" s="122" t="s">
        <v>129</v>
      </c>
      <c r="C24" s="127" t="s">
        <v>209</v>
      </c>
      <c r="D24" s="124">
        <v>19.09</v>
      </c>
      <c r="E24" s="124">
        <v>19.09</v>
      </c>
      <c r="F24" s="124">
        <v>19.09</v>
      </c>
      <c r="G24" s="124">
        <v>19.09</v>
      </c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</row>
    <row r="25" ht="18" customHeight="1" spans="1:19">
      <c r="A25" s="126"/>
      <c r="B25" s="122" t="s">
        <v>146</v>
      </c>
      <c r="C25" s="127" t="s">
        <v>210</v>
      </c>
      <c r="D25" s="124">
        <v>9.13</v>
      </c>
      <c r="E25" s="124">
        <v>9.13</v>
      </c>
      <c r="F25" s="124">
        <v>9.13</v>
      </c>
      <c r="G25" s="124">
        <v>9.13</v>
      </c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</row>
    <row r="26" ht="18" customHeight="1" spans="1:19">
      <c r="A26" s="126"/>
      <c r="B26" s="122" t="s">
        <v>211</v>
      </c>
      <c r="C26" s="127" t="s">
        <v>212</v>
      </c>
      <c r="D26" s="124">
        <v>5.81</v>
      </c>
      <c r="E26" s="124">
        <v>5.81</v>
      </c>
      <c r="F26" s="124">
        <v>5.81</v>
      </c>
      <c r="G26" s="124">
        <v>5.81</v>
      </c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</row>
    <row r="27" ht="18" customHeight="1" spans="1:19">
      <c r="A27" s="126"/>
      <c r="B27" s="122" t="s">
        <v>213</v>
      </c>
      <c r="C27" s="127" t="s">
        <v>214</v>
      </c>
      <c r="D27" s="124">
        <v>3</v>
      </c>
      <c r="E27" s="124">
        <v>3</v>
      </c>
      <c r="F27" s="124">
        <v>3</v>
      </c>
      <c r="G27" s="124">
        <v>3</v>
      </c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</row>
    <row r="28" ht="18" customHeight="1" spans="1:19">
      <c r="A28" s="126"/>
      <c r="B28" s="122" t="s">
        <v>215</v>
      </c>
      <c r="C28" s="127" t="s">
        <v>216</v>
      </c>
      <c r="D28" s="124">
        <v>46.26</v>
      </c>
      <c r="E28" s="124">
        <v>46.26</v>
      </c>
      <c r="F28" s="124">
        <v>46.26</v>
      </c>
      <c r="G28" s="124">
        <v>46.26</v>
      </c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</row>
    <row r="29" ht="18" customHeight="1" spans="1:19">
      <c r="A29" s="121">
        <v>303</v>
      </c>
      <c r="B29" s="122"/>
      <c r="C29" s="123" t="s">
        <v>106</v>
      </c>
      <c r="D29" s="124">
        <f>SUM(D30:D31)</f>
        <v>32.5704</v>
      </c>
      <c r="E29" s="124">
        <f>SUM(E30:E31)</f>
        <v>32.5704</v>
      </c>
      <c r="F29" s="125">
        <f>SUM(F30:F31)</f>
        <v>32.5704</v>
      </c>
      <c r="G29" s="125">
        <f>SUM(G30:G31)</f>
        <v>32.5704</v>
      </c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</row>
    <row r="30" ht="18" customHeight="1" spans="1:19">
      <c r="A30" s="126"/>
      <c r="B30" s="122" t="s">
        <v>152</v>
      </c>
      <c r="C30" s="127" t="s">
        <v>217</v>
      </c>
      <c r="D30" s="124">
        <v>31.68</v>
      </c>
      <c r="E30" s="124">
        <v>31.68</v>
      </c>
      <c r="F30" s="125">
        <v>31.68</v>
      </c>
      <c r="G30" s="125">
        <v>31.68</v>
      </c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</row>
    <row r="31" ht="18" customHeight="1" spans="1:19">
      <c r="A31" s="126"/>
      <c r="B31" s="122" t="s">
        <v>148</v>
      </c>
      <c r="C31" s="127" t="s">
        <v>218</v>
      </c>
      <c r="D31" s="124">
        <v>0.8904</v>
      </c>
      <c r="E31" s="124">
        <v>0.8904</v>
      </c>
      <c r="F31" s="125">
        <v>0.8904</v>
      </c>
      <c r="G31" s="125">
        <v>0.8904</v>
      </c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</row>
    <row r="32" spans="5:5">
      <c r="E32" s="65"/>
    </row>
    <row r="33" spans="5:5">
      <c r="E33" s="65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6"/>
  <sheetViews>
    <sheetView workbookViewId="0">
      <selection activeCell="A3" sqref="A3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spans="1:1">
      <c r="A1" t="s">
        <v>219</v>
      </c>
    </row>
    <row r="2" ht="38.1" customHeight="1" spans="1:7">
      <c r="A2" s="3" t="s">
        <v>220</v>
      </c>
      <c r="B2" s="3"/>
      <c r="C2" s="3"/>
      <c r="D2" s="3"/>
      <c r="E2" s="3"/>
      <c r="F2" s="3"/>
      <c r="G2" s="3"/>
    </row>
    <row r="3" spans="1:7">
      <c r="A3" s="4" t="s">
        <v>2</v>
      </c>
      <c r="B3" s="69"/>
      <c r="C3" s="69"/>
      <c r="D3" s="69"/>
      <c r="E3" s="1"/>
      <c r="F3" s="1"/>
      <c r="G3" s="17" t="s">
        <v>3</v>
      </c>
    </row>
    <row r="4" spans="1:7">
      <c r="A4" s="74" t="s">
        <v>221</v>
      </c>
      <c r="B4" s="74"/>
      <c r="C4" s="74"/>
      <c r="D4" s="74"/>
      <c r="E4" s="71" t="s">
        <v>222</v>
      </c>
      <c r="F4" s="72"/>
      <c r="G4" s="76"/>
    </row>
    <row r="5" spans="1:7">
      <c r="A5" s="77" t="s">
        <v>109</v>
      </c>
      <c r="B5" s="77" t="s">
        <v>110</v>
      </c>
      <c r="C5" s="77" t="s">
        <v>111</v>
      </c>
      <c r="D5" s="77" t="s">
        <v>223</v>
      </c>
      <c r="E5" s="7" t="s">
        <v>103</v>
      </c>
      <c r="F5" s="7" t="s">
        <v>97</v>
      </c>
      <c r="G5" s="7" t="s">
        <v>98</v>
      </c>
    </row>
    <row r="6" spans="1:7">
      <c r="A6" s="77" t="s">
        <v>119</v>
      </c>
      <c r="B6" s="77" t="s">
        <v>120</v>
      </c>
      <c r="C6" s="77" t="s">
        <v>121</v>
      </c>
      <c r="D6" s="77" t="s">
        <v>122</v>
      </c>
      <c r="E6" s="77" t="s">
        <v>123</v>
      </c>
      <c r="F6" s="77" t="s">
        <v>124</v>
      </c>
      <c r="G6" s="77" t="s">
        <v>125</v>
      </c>
    </row>
    <row r="7" spans="1:7">
      <c r="A7" s="86"/>
      <c r="B7" s="86"/>
      <c r="C7" s="86"/>
      <c r="D7" s="94" t="s">
        <v>224</v>
      </c>
      <c r="E7" s="83"/>
      <c r="F7" s="83"/>
      <c r="G7" s="83"/>
    </row>
    <row r="8" spans="1:7">
      <c r="A8" s="86"/>
      <c r="B8" s="86"/>
      <c r="C8" s="86"/>
      <c r="D8" s="86"/>
      <c r="E8" s="83"/>
      <c r="F8" s="83"/>
      <c r="G8" s="83"/>
    </row>
    <row r="9" ht="12" customHeight="1" spans="1:7">
      <c r="A9" s="86"/>
      <c r="B9" s="86"/>
      <c r="C9" s="86"/>
      <c r="D9" s="86"/>
      <c r="E9" s="83"/>
      <c r="F9" s="83"/>
      <c r="G9" s="83"/>
    </row>
    <row r="10" spans="1:7">
      <c r="A10" s="86"/>
      <c r="B10" s="86"/>
      <c r="C10" s="86"/>
      <c r="D10" s="86"/>
      <c r="E10" s="83"/>
      <c r="F10" s="83"/>
      <c r="G10" s="83"/>
    </row>
    <row r="11" spans="1:7">
      <c r="A11" s="86"/>
      <c r="B11" s="86"/>
      <c r="C11" s="86"/>
      <c r="D11" s="86"/>
      <c r="E11" s="83"/>
      <c r="F11" s="83"/>
      <c r="G11" s="83"/>
    </row>
    <row r="12" spans="1:7">
      <c r="A12" s="86"/>
      <c r="B12" s="86"/>
      <c r="C12" s="86"/>
      <c r="D12" s="86"/>
      <c r="E12" s="83"/>
      <c r="F12" s="83"/>
      <c r="G12" s="83"/>
    </row>
    <row r="13" spans="1:7">
      <c r="A13" s="86"/>
      <c r="B13" s="86"/>
      <c r="C13" s="86"/>
      <c r="D13" s="86"/>
      <c r="E13" s="83"/>
      <c r="F13" s="83"/>
      <c r="G13" s="83"/>
    </row>
    <row r="14" spans="1:7">
      <c r="A14" s="86"/>
      <c r="B14" s="86"/>
      <c r="C14" s="86"/>
      <c r="D14" s="86"/>
      <c r="E14" s="83"/>
      <c r="F14" s="83"/>
      <c r="G14" s="83"/>
    </row>
    <row r="15" spans="1:7">
      <c r="A15" s="86"/>
      <c r="B15" s="86"/>
      <c r="C15" s="86"/>
      <c r="D15" s="86"/>
      <c r="E15" s="83"/>
      <c r="F15" s="83"/>
      <c r="G15" s="83"/>
    </row>
    <row r="16" spans="1:7">
      <c r="A16" s="86"/>
      <c r="B16" s="86"/>
      <c r="C16" s="86"/>
      <c r="D16" s="86"/>
      <c r="E16" s="83"/>
      <c r="F16" s="83"/>
      <c r="G16" s="83"/>
    </row>
    <row r="17" spans="1:7">
      <c r="A17" s="86"/>
      <c r="B17" s="86"/>
      <c r="C17" s="86"/>
      <c r="D17" s="86"/>
      <c r="E17" s="83"/>
      <c r="F17" s="83"/>
      <c r="G17" s="83"/>
    </row>
    <row r="18" spans="1:7">
      <c r="A18" s="86"/>
      <c r="B18" s="86"/>
      <c r="C18" s="86"/>
      <c r="D18" s="86"/>
      <c r="E18" s="83"/>
      <c r="F18" s="83"/>
      <c r="G18" s="83"/>
    </row>
    <row r="19" spans="1:7">
      <c r="A19" s="86"/>
      <c r="B19" s="86"/>
      <c r="C19" s="86"/>
      <c r="D19" s="86"/>
      <c r="E19" s="83"/>
      <c r="F19" s="83"/>
      <c r="G19" s="83"/>
    </row>
    <row r="20" spans="1:7">
      <c r="A20" s="86"/>
      <c r="B20" s="86"/>
      <c r="C20" s="86"/>
      <c r="D20" s="86"/>
      <c r="E20" s="83"/>
      <c r="F20" s="83"/>
      <c r="G20" s="83"/>
    </row>
    <row r="21" spans="1:7">
      <c r="A21" s="86"/>
      <c r="B21" s="86"/>
      <c r="C21" s="86"/>
      <c r="D21" s="86"/>
      <c r="E21" s="83"/>
      <c r="F21" s="83"/>
      <c r="G21" s="83"/>
    </row>
    <row r="22" spans="1:7">
      <c r="A22" s="86"/>
      <c r="B22" s="86"/>
      <c r="C22" s="86"/>
      <c r="D22" s="86"/>
      <c r="E22" s="83"/>
      <c r="F22" s="83"/>
      <c r="G22" s="83"/>
    </row>
    <row r="23" spans="1:7">
      <c r="A23" s="86"/>
      <c r="B23" s="86"/>
      <c r="C23" s="86"/>
      <c r="D23" s="86"/>
      <c r="E23" s="83"/>
      <c r="F23" s="83"/>
      <c r="G23" s="83"/>
    </row>
    <row r="24" spans="1:7">
      <c r="A24" s="86"/>
      <c r="B24" s="86"/>
      <c r="C24" s="86"/>
      <c r="D24" s="86"/>
      <c r="E24" s="83"/>
      <c r="F24" s="83"/>
      <c r="G24" s="83"/>
    </row>
    <row r="25" spans="1:7">
      <c r="A25" s="86"/>
      <c r="B25" s="86"/>
      <c r="C25" s="86"/>
      <c r="D25" s="86"/>
      <c r="E25" s="83"/>
      <c r="F25" s="83"/>
      <c r="G25" s="83"/>
    </row>
    <row r="26" spans="1:7">
      <c r="A26" s="86"/>
      <c r="B26" s="86"/>
      <c r="C26" s="86"/>
      <c r="D26" s="86"/>
      <c r="E26" s="83"/>
      <c r="F26" s="83"/>
      <c r="G26" s="83"/>
    </row>
    <row r="27" spans="1:7">
      <c r="A27" s="86"/>
      <c r="B27" s="86"/>
      <c r="C27" s="86"/>
      <c r="D27" s="86"/>
      <c r="E27" s="83"/>
      <c r="F27" s="83"/>
      <c r="G27" s="83"/>
    </row>
    <row r="28" spans="1:7">
      <c r="A28" s="86"/>
      <c r="B28" s="86"/>
      <c r="C28" s="86"/>
      <c r="D28" s="86"/>
      <c r="E28" s="83"/>
      <c r="F28" s="83"/>
      <c r="G28" s="83"/>
    </row>
    <row r="29" spans="1:7">
      <c r="A29" s="86"/>
      <c r="B29" s="86"/>
      <c r="C29" s="86"/>
      <c r="D29" s="86"/>
      <c r="E29" s="83"/>
      <c r="F29" s="83"/>
      <c r="G29" s="83"/>
    </row>
    <row r="30" spans="1:7">
      <c r="A30" s="86"/>
      <c r="B30" s="86"/>
      <c r="C30" s="86"/>
      <c r="D30" s="86"/>
      <c r="E30" s="83"/>
      <c r="F30" s="83"/>
      <c r="G30" s="83"/>
    </row>
    <row r="31" spans="1:7">
      <c r="A31" s="86"/>
      <c r="B31" s="86"/>
      <c r="C31" s="86"/>
      <c r="D31" s="86"/>
      <c r="E31" s="83"/>
      <c r="F31" s="83"/>
      <c r="G31" s="83"/>
    </row>
    <row r="32" spans="1:7">
      <c r="A32" s="86"/>
      <c r="B32" s="86"/>
      <c r="C32" s="86"/>
      <c r="D32" s="86"/>
      <c r="E32" s="83"/>
      <c r="F32" s="83"/>
      <c r="G32" s="83"/>
    </row>
    <row r="33" spans="1:7">
      <c r="A33" s="86"/>
      <c r="B33" s="86"/>
      <c r="C33" s="86"/>
      <c r="D33" s="86"/>
      <c r="E33" s="83"/>
      <c r="F33" s="83"/>
      <c r="G33" s="83"/>
    </row>
    <row r="34" spans="1:7">
      <c r="A34" s="86"/>
      <c r="B34" s="86"/>
      <c r="C34" s="86"/>
      <c r="D34" s="86"/>
      <c r="E34" s="83"/>
      <c r="F34" s="83"/>
      <c r="G34" s="83"/>
    </row>
    <row r="35" spans="1:7">
      <c r="A35" s="86"/>
      <c r="B35" s="86"/>
      <c r="C35" s="86"/>
      <c r="D35" s="86"/>
      <c r="E35" s="83"/>
      <c r="F35" s="83"/>
      <c r="G35" s="83"/>
    </row>
    <row r="36" spans="1:7">
      <c r="A36" s="86"/>
      <c r="B36" s="86"/>
      <c r="C36" s="86"/>
      <c r="D36" s="86"/>
      <c r="E36" s="83"/>
      <c r="F36" s="83"/>
      <c r="G36" s="83"/>
    </row>
    <row r="37" spans="1:7">
      <c r="A37" s="86"/>
      <c r="B37" s="86"/>
      <c r="C37" s="86"/>
      <c r="D37" s="86"/>
      <c r="E37" s="83"/>
      <c r="F37" s="83"/>
      <c r="G37" s="83"/>
    </row>
    <row r="38" spans="1:7">
      <c r="A38" s="86"/>
      <c r="B38" s="86"/>
      <c r="C38" s="86"/>
      <c r="D38" s="86"/>
      <c r="E38" s="83"/>
      <c r="F38" s="83"/>
      <c r="G38" s="83"/>
    </row>
    <row r="39" spans="1:7">
      <c r="A39" s="86"/>
      <c r="B39" s="86"/>
      <c r="C39" s="86"/>
      <c r="D39" s="86"/>
      <c r="E39" s="83"/>
      <c r="F39" s="83"/>
      <c r="G39" s="83"/>
    </row>
    <row r="40" spans="1:7">
      <c r="A40" s="86"/>
      <c r="B40" s="86"/>
      <c r="C40" s="86"/>
      <c r="D40" s="86"/>
      <c r="E40" s="83"/>
      <c r="F40" s="83"/>
      <c r="G40" s="83"/>
    </row>
    <row r="41" spans="1:7">
      <c r="A41" s="86"/>
      <c r="B41" s="86"/>
      <c r="C41" s="86"/>
      <c r="D41" s="86"/>
      <c r="E41" s="83"/>
      <c r="F41" s="83"/>
      <c r="G41" s="83"/>
    </row>
    <row r="42" spans="1:7">
      <c r="A42" s="86"/>
      <c r="B42" s="86"/>
      <c r="C42" s="86"/>
      <c r="D42" s="86"/>
      <c r="E42" s="83"/>
      <c r="F42" s="83"/>
      <c r="G42" s="83"/>
    </row>
    <row r="43" spans="1:7">
      <c r="A43" s="86"/>
      <c r="B43" s="86"/>
      <c r="C43" s="86"/>
      <c r="D43" s="86"/>
      <c r="E43" s="83"/>
      <c r="F43" s="83"/>
      <c r="G43" s="83"/>
    </row>
    <row r="44" spans="1:7">
      <c r="A44" s="86"/>
      <c r="B44" s="86"/>
      <c r="C44" s="86"/>
      <c r="D44" s="86"/>
      <c r="E44" s="83"/>
      <c r="F44" s="83"/>
      <c r="G44" s="83"/>
    </row>
    <row r="45" spans="1:7">
      <c r="A45" s="86"/>
      <c r="B45" s="86"/>
      <c r="C45" s="86"/>
      <c r="D45" s="86"/>
      <c r="E45" s="83"/>
      <c r="F45" s="83"/>
      <c r="G45" s="83"/>
    </row>
    <row r="46" spans="1:7">
      <c r="A46" s="86"/>
      <c r="B46" s="86"/>
      <c r="C46" s="86"/>
      <c r="D46" s="86"/>
      <c r="E46" s="83"/>
      <c r="F46" s="83"/>
      <c r="G46" s="83"/>
    </row>
  </sheetData>
  <mergeCells count="3">
    <mergeCell ref="A2:G2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63"/>
  <sheetViews>
    <sheetView workbookViewId="0">
      <pane ySplit="6" topLeftCell="A7" activePane="bottomLeft" state="frozen"/>
      <selection/>
      <selection pane="bottomLeft" activeCell="F96" sqref="F96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style="65" customWidth="1"/>
    <col min="12" max="12" width="26.875" customWidth="1"/>
    <col min="13" max="13" width="9.375" style="65"/>
    <col min="14" max="15" width="9" style="65"/>
  </cols>
  <sheetData>
    <row r="1" ht="20.1" customHeight="1" spans="1:5">
      <c r="A1" s="66" t="s">
        <v>225</v>
      </c>
      <c r="B1" s="66"/>
      <c r="C1" s="66"/>
      <c r="D1" s="67"/>
      <c r="E1" s="67"/>
    </row>
    <row r="2" ht="39.95" customHeight="1" spans="1:18">
      <c r="A2" s="3" t="s">
        <v>226</v>
      </c>
      <c r="B2" s="3"/>
      <c r="C2" s="3"/>
      <c r="D2" s="68"/>
      <c r="E2" s="68"/>
      <c r="F2" s="3"/>
      <c r="G2" s="3"/>
      <c r="H2" s="3"/>
      <c r="I2" s="3"/>
      <c r="J2" s="3"/>
      <c r="K2" s="3"/>
      <c r="L2" s="3"/>
      <c r="M2" s="68"/>
      <c r="N2" s="68"/>
      <c r="O2" s="68"/>
      <c r="P2" s="3"/>
      <c r="Q2" s="3"/>
      <c r="R2" s="3"/>
    </row>
    <row r="3" ht="39.95" customHeight="1" spans="1:18">
      <c r="A3" s="4" t="s">
        <v>2</v>
      </c>
      <c r="B3" s="69"/>
      <c r="C3" s="69"/>
      <c r="D3" s="70"/>
      <c r="E3" s="70"/>
      <c r="F3" s="1"/>
      <c r="G3" s="1"/>
      <c r="H3" s="1"/>
      <c r="I3" s="1"/>
      <c r="J3" s="69"/>
      <c r="K3" s="69"/>
      <c r="L3" s="69"/>
      <c r="M3" s="70"/>
      <c r="N3" s="70"/>
      <c r="O3" s="70"/>
      <c r="P3" s="1"/>
      <c r="Q3" s="1"/>
      <c r="R3" s="17" t="s">
        <v>3</v>
      </c>
    </row>
    <row r="4" ht="20.1" customHeight="1" spans="1:18">
      <c r="A4" s="71" t="s">
        <v>5</v>
      </c>
      <c r="B4" s="72"/>
      <c r="C4" s="72"/>
      <c r="D4" s="73"/>
      <c r="E4" s="73"/>
      <c r="F4" s="72"/>
      <c r="G4" s="72"/>
      <c r="H4" s="72"/>
      <c r="I4" s="76"/>
      <c r="J4" s="7" t="s">
        <v>5</v>
      </c>
      <c r="K4" s="7"/>
      <c r="L4" s="7"/>
      <c r="M4" s="78"/>
      <c r="N4" s="78"/>
      <c r="O4" s="78"/>
      <c r="P4" s="7"/>
      <c r="Q4" s="7"/>
      <c r="R4" s="7"/>
    </row>
    <row r="5" ht="30" customHeight="1" spans="1:18">
      <c r="A5" s="74" t="s">
        <v>227</v>
      </c>
      <c r="B5" s="74"/>
      <c r="C5" s="74"/>
      <c r="D5" s="75" t="s">
        <v>180</v>
      </c>
      <c r="E5" s="73"/>
      <c r="F5" s="76"/>
      <c r="G5" s="71" t="s">
        <v>228</v>
      </c>
      <c r="H5" s="72"/>
      <c r="I5" s="76"/>
      <c r="J5" s="74" t="s">
        <v>229</v>
      </c>
      <c r="K5" s="74"/>
      <c r="L5" s="74"/>
      <c r="M5" s="75" t="s">
        <v>180</v>
      </c>
      <c r="N5" s="73"/>
      <c r="O5" s="85"/>
      <c r="P5" s="71" t="s">
        <v>228</v>
      </c>
      <c r="Q5" s="72"/>
      <c r="R5" s="76"/>
    </row>
    <row r="6" spans="1:18">
      <c r="A6" s="77" t="s">
        <v>109</v>
      </c>
      <c r="B6" s="77" t="s">
        <v>110</v>
      </c>
      <c r="C6" s="77" t="s">
        <v>223</v>
      </c>
      <c r="D6" s="78" t="s">
        <v>107</v>
      </c>
      <c r="E6" s="78" t="s">
        <v>97</v>
      </c>
      <c r="F6" s="7" t="s">
        <v>98</v>
      </c>
      <c r="G6" s="7" t="s">
        <v>107</v>
      </c>
      <c r="H6" s="7" t="s">
        <v>97</v>
      </c>
      <c r="I6" s="7" t="s">
        <v>98</v>
      </c>
      <c r="J6" s="77" t="s">
        <v>109</v>
      </c>
      <c r="K6" s="77" t="s">
        <v>110</v>
      </c>
      <c r="L6" s="77" t="s">
        <v>223</v>
      </c>
      <c r="M6" s="78" t="s">
        <v>107</v>
      </c>
      <c r="N6" s="78" t="s">
        <v>97</v>
      </c>
      <c r="O6" s="78" t="s">
        <v>98</v>
      </c>
      <c r="P6" s="7" t="s">
        <v>107</v>
      </c>
      <c r="Q6" s="7" t="s">
        <v>97</v>
      </c>
      <c r="R6" s="7" t="s">
        <v>98</v>
      </c>
    </row>
    <row r="7" spans="1:18">
      <c r="A7" s="77" t="s">
        <v>119</v>
      </c>
      <c r="B7" s="77" t="s">
        <v>120</v>
      </c>
      <c r="C7" s="77" t="s">
        <v>121</v>
      </c>
      <c r="D7" s="78" t="s">
        <v>122</v>
      </c>
      <c r="E7" s="78" t="s">
        <v>123</v>
      </c>
      <c r="F7" s="77" t="s">
        <v>124</v>
      </c>
      <c r="G7" s="77" t="s">
        <v>125</v>
      </c>
      <c r="H7" s="77" t="s">
        <v>126</v>
      </c>
      <c r="I7" s="77" t="s">
        <v>127</v>
      </c>
      <c r="J7" s="77" t="s">
        <v>128</v>
      </c>
      <c r="K7" s="77" t="s">
        <v>129</v>
      </c>
      <c r="L7" s="77" t="s">
        <v>130</v>
      </c>
      <c r="M7" s="78" t="s">
        <v>131</v>
      </c>
      <c r="N7" s="78" t="s">
        <v>132</v>
      </c>
      <c r="O7" s="78" t="s">
        <v>133</v>
      </c>
      <c r="P7" s="77" t="s">
        <v>134</v>
      </c>
      <c r="Q7" s="77" t="s">
        <v>135</v>
      </c>
      <c r="R7" s="77" t="s">
        <v>136</v>
      </c>
    </row>
    <row r="8" spans="1:18">
      <c r="A8" s="79" t="s">
        <v>230</v>
      </c>
      <c r="B8" s="80" t="s">
        <v>231</v>
      </c>
      <c r="C8" s="81" t="s">
        <v>232</v>
      </c>
      <c r="D8" s="82">
        <f>E8+F8</f>
        <v>1322.47</v>
      </c>
      <c r="E8" s="82">
        <v>1322.47</v>
      </c>
      <c r="F8" s="82"/>
      <c r="G8" s="83"/>
      <c r="H8" s="83"/>
      <c r="I8" s="83"/>
      <c r="J8" s="79" t="s">
        <v>233</v>
      </c>
      <c r="K8" s="79" t="s">
        <v>231</v>
      </c>
      <c r="L8" s="81" t="s">
        <v>104</v>
      </c>
      <c r="M8" s="82">
        <f>N8+O8</f>
        <v>1322.472617</v>
      </c>
      <c r="N8" s="82">
        <v>1322.472617</v>
      </c>
      <c r="O8" s="82"/>
      <c r="P8" s="83"/>
      <c r="Q8" s="83"/>
      <c r="R8" s="83"/>
    </row>
    <row r="9" spans="1:18">
      <c r="A9" s="80"/>
      <c r="B9" s="80" t="s">
        <v>234</v>
      </c>
      <c r="C9" s="84" t="s">
        <v>235</v>
      </c>
      <c r="D9" s="82">
        <f t="shared" ref="D9:D21" si="0">E9+F9</f>
        <v>910.9368</v>
      </c>
      <c r="E9" s="82">
        <v>910.9368</v>
      </c>
      <c r="F9" s="82"/>
      <c r="G9" s="83"/>
      <c r="H9" s="83"/>
      <c r="I9" s="83"/>
      <c r="J9" s="80"/>
      <c r="K9" s="80" t="s">
        <v>234</v>
      </c>
      <c r="L9" s="84" t="s">
        <v>236</v>
      </c>
      <c r="M9" s="82">
        <f t="shared" ref="M9:M55" si="1">N9+O9</f>
        <v>262.8036</v>
      </c>
      <c r="N9" s="82">
        <v>262.8036</v>
      </c>
      <c r="O9" s="82"/>
      <c r="P9" s="83"/>
      <c r="Q9" s="83"/>
      <c r="R9" s="83"/>
    </row>
    <row r="10" spans="1:18">
      <c r="A10" s="80"/>
      <c r="B10" s="80" t="s">
        <v>237</v>
      </c>
      <c r="C10" s="84" t="s">
        <v>238</v>
      </c>
      <c r="D10" s="82">
        <f t="shared" si="0"/>
        <v>234.033605</v>
      </c>
      <c r="E10" s="82">
        <v>234.033605</v>
      </c>
      <c r="F10" s="82"/>
      <c r="G10" s="83"/>
      <c r="H10" s="83"/>
      <c r="I10" s="83"/>
      <c r="J10" s="80"/>
      <c r="K10" s="80" t="s">
        <v>237</v>
      </c>
      <c r="L10" s="84" t="s">
        <v>239</v>
      </c>
      <c r="M10" s="82">
        <f t="shared" si="1"/>
        <v>384.1332</v>
      </c>
      <c r="N10" s="82">
        <v>384.1332</v>
      </c>
      <c r="O10" s="82"/>
      <c r="P10" s="83"/>
      <c r="Q10" s="83"/>
      <c r="R10" s="83"/>
    </row>
    <row r="11" spans="1:18">
      <c r="A11" s="80"/>
      <c r="B11" s="80" t="s">
        <v>240</v>
      </c>
      <c r="C11" s="84" t="s">
        <v>241</v>
      </c>
      <c r="D11" s="82">
        <f t="shared" si="0"/>
        <v>119.238</v>
      </c>
      <c r="E11" s="82">
        <v>119.238</v>
      </c>
      <c r="F11" s="82"/>
      <c r="G11" s="83"/>
      <c r="H11" s="83"/>
      <c r="I11" s="83"/>
      <c r="J11" s="80"/>
      <c r="K11" s="80" t="s">
        <v>240</v>
      </c>
      <c r="L11" s="84" t="s">
        <v>242</v>
      </c>
      <c r="M11" s="82">
        <f t="shared" si="1"/>
        <v>134.4</v>
      </c>
      <c r="N11" s="82">
        <v>134.4</v>
      </c>
      <c r="O11" s="82"/>
      <c r="P11" s="83"/>
      <c r="Q11" s="83"/>
      <c r="R11" s="83"/>
    </row>
    <row r="12" spans="1:18">
      <c r="A12" s="80"/>
      <c r="B12" s="80" t="s">
        <v>243</v>
      </c>
      <c r="C12" s="84" t="s">
        <v>244</v>
      </c>
      <c r="D12" s="82">
        <f t="shared" si="0"/>
        <v>58.264212</v>
      </c>
      <c r="E12" s="82">
        <v>58.264212</v>
      </c>
      <c r="F12" s="82"/>
      <c r="G12" s="83"/>
      <c r="H12" s="83"/>
      <c r="I12" s="83"/>
      <c r="J12" s="80"/>
      <c r="K12" s="80" t="s">
        <v>245</v>
      </c>
      <c r="L12" s="84" t="s">
        <v>246</v>
      </c>
      <c r="M12" s="82"/>
      <c r="N12" s="82"/>
      <c r="O12" s="82"/>
      <c r="P12" s="83"/>
      <c r="Q12" s="83"/>
      <c r="R12" s="83"/>
    </row>
    <row r="13" spans="1:18">
      <c r="A13" s="79" t="s">
        <v>247</v>
      </c>
      <c r="B13" s="79" t="s">
        <v>231</v>
      </c>
      <c r="C13" s="81" t="s">
        <v>248</v>
      </c>
      <c r="D13" s="82">
        <f t="shared" si="0"/>
        <v>132.3724</v>
      </c>
      <c r="E13" s="82">
        <v>106.75</v>
      </c>
      <c r="F13" s="82">
        <v>25.6224</v>
      </c>
      <c r="G13" s="83"/>
      <c r="H13" s="83"/>
      <c r="I13" s="83"/>
      <c r="J13" s="80"/>
      <c r="K13" s="80" t="s">
        <v>249</v>
      </c>
      <c r="L13" s="84" t="s">
        <v>250</v>
      </c>
      <c r="M13" s="82">
        <f t="shared" si="1"/>
        <v>129.6</v>
      </c>
      <c r="N13" s="82">
        <v>129.6</v>
      </c>
      <c r="O13" s="82"/>
      <c r="P13" s="83"/>
      <c r="Q13" s="83"/>
      <c r="R13" s="83"/>
    </row>
    <row r="14" spans="1:18">
      <c r="A14" s="80"/>
      <c r="B14" s="80" t="s">
        <v>234</v>
      </c>
      <c r="C14" s="84" t="s">
        <v>251</v>
      </c>
      <c r="D14" s="82">
        <f t="shared" si="0"/>
        <v>103.75</v>
      </c>
      <c r="E14" s="82">
        <v>103.75</v>
      </c>
      <c r="F14" s="82"/>
      <c r="G14" s="83"/>
      <c r="H14" s="83"/>
      <c r="I14" s="83"/>
      <c r="J14" s="80"/>
      <c r="K14" s="80" t="s">
        <v>252</v>
      </c>
      <c r="L14" s="84" t="s">
        <v>253</v>
      </c>
      <c r="M14" s="82">
        <f t="shared" si="1"/>
        <v>132.3351</v>
      </c>
      <c r="N14" s="82">
        <v>132.3351</v>
      </c>
      <c r="O14" s="82"/>
      <c r="P14" s="83"/>
      <c r="Q14" s="83"/>
      <c r="R14" s="83"/>
    </row>
    <row r="15" spans="1:18">
      <c r="A15" s="80"/>
      <c r="B15" s="80" t="s">
        <v>237</v>
      </c>
      <c r="C15" s="84" t="s">
        <v>254</v>
      </c>
      <c r="D15" s="82"/>
      <c r="E15" s="82"/>
      <c r="F15" s="82"/>
      <c r="G15" s="83"/>
      <c r="H15" s="83"/>
      <c r="I15" s="83"/>
      <c r="J15" s="80"/>
      <c r="K15" s="80" t="s">
        <v>255</v>
      </c>
      <c r="L15" s="84" t="s">
        <v>256</v>
      </c>
      <c r="M15" s="82"/>
      <c r="N15" s="82"/>
      <c r="O15" s="82"/>
      <c r="P15" s="83"/>
      <c r="Q15" s="83"/>
      <c r="R15" s="83"/>
    </row>
    <row r="16" spans="1:18">
      <c r="A16" s="80"/>
      <c r="B16" s="80" t="s">
        <v>240</v>
      </c>
      <c r="C16" s="84" t="s">
        <v>257</v>
      </c>
      <c r="D16" s="82"/>
      <c r="E16" s="82"/>
      <c r="F16" s="82"/>
      <c r="G16" s="83"/>
      <c r="H16" s="83"/>
      <c r="I16" s="83"/>
      <c r="J16" s="80"/>
      <c r="K16" s="80" t="s">
        <v>258</v>
      </c>
      <c r="L16" s="84" t="s">
        <v>259</v>
      </c>
      <c r="M16" s="82">
        <f t="shared" si="1"/>
        <v>52.93404</v>
      </c>
      <c r="N16" s="82">
        <v>52.93404</v>
      </c>
      <c r="O16" s="82"/>
      <c r="P16" s="83"/>
      <c r="Q16" s="83"/>
      <c r="R16" s="83"/>
    </row>
    <row r="17" spans="1:18">
      <c r="A17" s="80"/>
      <c r="B17" s="80" t="s">
        <v>260</v>
      </c>
      <c r="C17" s="84" t="s">
        <v>261</v>
      </c>
      <c r="D17" s="82"/>
      <c r="E17" s="82"/>
      <c r="F17" s="82"/>
      <c r="G17" s="83"/>
      <c r="H17" s="83"/>
      <c r="I17" s="83"/>
      <c r="J17" s="80"/>
      <c r="K17" s="80" t="s">
        <v>262</v>
      </c>
      <c r="L17" s="84" t="s">
        <v>263</v>
      </c>
      <c r="M17" s="82">
        <f t="shared" si="1"/>
        <v>39.386037</v>
      </c>
      <c r="N17" s="82">
        <v>39.386037</v>
      </c>
      <c r="O17" s="82"/>
      <c r="P17" s="83"/>
      <c r="Q17" s="83"/>
      <c r="R17" s="83"/>
    </row>
    <row r="18" spans="1:18">
      <c r="A18" s="80"/>
      <c r="B18" s="80" t="s">
        <v>264</v>
      </c>
      <c r="C18" s="84" t="s">
        <v>265</v>
      </c>
      <c r="D18" s="82">
        <f t="shared" si="0"/>
        <v>25.6224</v>
      </c>
      <c r="E18" s="82"/>
      <c r="F18" s="82">
        <v>25.6224</v>
      </c>
      <c r="G18" s="83"/>
      <c r="H18" s="83"/>
      <c r="I18" s="83"/>
      <c r="J18" s="80"/>
      <c r="K18" s="80" t="s">
        <v>266</v>
      </c>
      <c r="L18" s="84" t="s">
        <v>267</v>
      </c>
      <c r="M18" s="82">
        <f t="shared" si="1"/>
        <v>9.378428</v>
      </c>
      <c r="N18" s="82">
        <v>9.378428</v>
      </c>
      <c r="O18" s="82"/>
      <c r="P18" s="83"/>
      <c r="Q18" s="83"/>
      <c r="R18" s="83"/>
    </row>
    <row r="19" spans="1:18">
      <c r="A19" s="80"/>
      <c r="B19" s="80" t="s">
        <v>245</v>
      </c>
      <c r="C19" s="84" t="s">
        <v>268</v>
      </c>
      <c r="D19" s="82"/>
      <c r="E19" s="82"/>
      <c r="F19" s="82"/>
      <c r="G19" s="83"/>
      <c r="H19" s="83"/>
      <c r="I19" s="83"/>
      <c r="J19" s="80"/>
      <c r="K19" s="80" t="s">
        <v>269</v>
      </c>
      <c r="L19" s="84" t="s">
        <v>241</v>
      </c>
      <c r="M19" s="82">
        <f t="shared" si="1"/>
        <v>119.238</v>
      </c>
      <c r="N19" s="82">
        <v>119.238</v>
      </c>
      <c r="O19" s="82"/>
      <c r="P19" s="83"/>
      <c r="Q19" s="83"/>
      <c r="R19" s="83"/>
    </row>
    <row r="20" ht="12" customHeight="1" spans="1:18">
      <c r="A20" s="80"/>
      <c r="B20" s="80" t="s">
        <v>249</v>
      </c>
      <c r="C20" s="84" t="s">
        <v>270</v>
      </c>
      <c r="D20" s="82"/>
      <c r="E20" s="82"/>
      <c r="F20" s="82"/>
      <c r="G20" s="83"/>
      <c r="H20" s="83"/>
      <c r="I20" s="83"/>
      <c r="J20" s="80"/>
      <c r="K20" s="80" t="s">
        <v>271</v>
      </c>
      <c r="L20" s="84" t="s">
        <v>272</v>
      </c>
      <c r="M20" s="82"/>
      <c r="N20" s="82"/>
      <c r="O20" s="82"/>
      <c r="P20" s="83"/>
      <c r="Q20" s="83"/>
      <c r="R20" s="83"/>
    </row>
    <row r="21" spans="1:18">
      <c r="A21" s="80"/>
      <c r="B21" s="80" t="s">
        <v>252</v>
      </c>
      <c r="C21" s="84" t="s">
        <v>273</v>
      </c>
      <c r="D21" s="82">
        <f t="shared" si="0"/>
        <v>3</v>
      </c>
      <c r="E21" s="82">
        <v>3</v>
      </c>
      <c r="F21" s="82"/>
      <c r="G21" s="83"/>
      <c r="H21" s="83"/>
      <c r="I21" s="83"/>
      <c r="J21" s="80"/>
      <c r="K21" s="80" t="s">
        <v>243</v>
      </c>
      <c r="L21" s="84" t="s">
        <v>244</v>
      </c>
      <c r="M21" s="82">
        <f t="shared" si="1"/>
        <v>58.264212</v>
      </c>
      <c r="N21" s="82">
        <v>58.264212</v>
      </c>
      <c r="O21" s="82"/>
      <c r="P21" s="83"/>
      <c r="Q21" s="83"/>
      <c r="R21" s="83"/>
    </row>
    <row r="22" spans="1:18">
      <c r="A22" s="80"/>
      <c r="B22" s="80" t="s">
        <v>255</v>
      </c>
      <c r="C22" s="84" t="s">
        <v>274</v>
      </c>
      <c r="D22" s="82"/>
      <c r="E22" s="82"/>
      <c r="F22" s="82"/>
      <c r="G22" s="83"/>
      <c r="H22" s="83"/>
      <c r="I22" s="83"/>
      <c r="J22" s="79" t="s">
        <v>275</v>
      </c>
      <c r="K22" s="79" t="s">
        <v>231</v>
      </c>
      <c r="L22" s="81" t="s">
        <v>105</v>
      </c>
      <c r="M22" s="82">
        <f t="shared" si="1"/>
        <v>132.3724</v>
      </c>
      <c r="N22" s="82">
        <v>106.75</v>
      </c>
      <c r="O22" s="82">
        <v>25.6224</v>
      </c>
      <c r="P22" s="83"/>
      <c r="Q22" s="83"/>
      <c r="R22" s="83"/>
    </row>
    <row r="23" spans="1:18">
      <c r="A23" s="80"/>
      <c r="B23" s="80" t="s">
        <v>243</v>
      </c>
      <c r="C23" s="84" t="s">
        <v>276</v>
      </c>
      <c r="D23" s="82"/>
      <c r="E23" s="82"/>
      <c r="F23" s="82"/>
      <c r="G23" s="83"/>
      <c r="H23" s="83"/>
      <c r="I23" s="83"/>
      <c r="J23" s="80"/>
      <c r="K23" s="80" t="s">
        <v>234</v>
      </c>
      <c r="L23" s="84" t="s">
        <v>277</v>
      </c>
      <c r="M23" s="82">
        <f t="shared" si="1"/>
        <v>18.26</v>
      </c>
      <c r="N23" s="82">
        <v>18.26</v>
      </c>
      <c r="O23" s="82"/>
      <c r="P23" s="83"/>
      <c r="Q23" s="83"/>
      <c r="R23" s="83"/>
    </row>
    <row r="24" spans="1:18">
      <c r="A24" s="79" t="s">
        <v>278</v>
      </c>
      <c r="B24" s="79" t="s">
        <v>231</v>
      </c>
      <c r="C24" s="81" t="s">
        <v>279</v>
      </c>
      <c r="D24" s="82"/>
      <c r="E24" s="82"/>
      <c r="F24" s="82"/>
      <c r="G24" s="83"/>
      <c r="H24" s="83"/>
      <c r="I24" s="83"/>
      <c r="J24" s="80"/>
      <c r="K24" s="80" t="s">
        <v>237</v>
      </c>
      <c r="L24" s="84" t="s">
        <v>280</v>
      </c>
      <c r="M24" s="82"/>
      <c r="N24" s="82"/>
      <c r="O24" s="82"/>
      <c r="P24" s="83"/>
      <c r="Q24" s="83"/>
      <c r="R24" s="83"/>
    </row>
    <row r="25" spans="1:18">
      <c r="A25" s="80"/>
      <c r="B25" s="80" t="s">
        <v>234</v>
      </c>
      <c r="C25" s="84" t="s">
        <v>281</v>
      </c>
      <c r="D25" s="82"/>
      <c r="E25" s="82"/>
      <c r="F25" s="82"/>
      <c r="G25" s="83"/>
      <c r="H25" s="83"/>
      <c r="I25" s="83"/>
      <c r="J25" s="80"/>
      <c r="K25" s="80" t="s">
        <v>240</v>
      </c>
      <c r="L25" s="84" t="s">
        <v>282</v>
      </c>
      <c r="M25" s="82"/>
      <c r="N25" s="82"/>
      <c r="O25" s="82"/>
      <c r="P25" s="83"/>
      <c r="Q25" s="83"/>
      <c r="R25" s="83"/>
    </row>
    <row r="26" spans="1:18">
      <c r="A26" s="80"/>
      <c r="B26" s="80" t="s">
        <v>237</v>
      </c>
      <c r="C26" s="84" t="s">
        <v>283</v>
      </c>
      <c r="D26" s="82"/>
      <c r="E26" s="82"/>
      <c r="F26" s="82"/>
      <c r="G26" s="83"/>
      <c r="H26" s="83"/>
      <c r="I26" s="83"/>
      <c r="J26" s="80"/>
      <c r="K26" s="80" t="s">
        <v>260</v>
      </c>
      <c r="L26" s="84" t="s">
        <v>284</v>
      </c>
      <c r="M26" s="82"/>
      <c r="N26" s="82"/>
      <c r="O26" s="82"/>
      <c r="P26" s="83"/>
      <c r="Q26" s="83"/>
      <c r="R26" s="83"/>
    </row>
    <row r="27" spans="1:18">
      <c r="A27" s="80"/>
      <c r="B27" s="80" t="s">
        <v>240</v>
      </c>
      <c r="C27" s="84" t="s">
        <v>285</v>
      </c>
      <c r="D27" s="82"/>
      <c r="E27" s="82"/>
      <c r="F27" s="82"/>
      <c r="G27" s="83"/>
      <c r="H27" s="83"/>
      <c r="I27" s="83"/>
      <c r="J27" s="80"/>
      <c r="K27" s="80" t="s">
        <v>264</v>
      </c>
      <c r="L27" s="84" t="s">
        <v>286</v>
      </c>
      <c r="M27" s="82"/>
      <c r="N27" s="82"/>
      <c r="O27" s="82"/>
      <c r="P27" s="83"/>
      <c r="Q27" s="83"/>
      <c r="R27" s="83"/>
    </row>
    <row r="28" spans="1:18">
      <c r="A28" s="80"/>
      <c r="B28" s="80" t="s">
        <v>264</v>
      </c>
      <c r="C28" s="84" t="s">
        <v>287</v>
      </c>
      <c r="D28" s="82"/>
      <c r="E28" s="82"/>
      <c r="F28" s="82"/>
      <c r="G28" s="83"/>
      <c r="H28" s="83"/>
      <c r="I28" s="83"/>
      <c r="J28" s="80"/>
      <c r="K28" s="80" t="s">
        <v>245</v>
      </c>
      <c r="L28" s="84" t="s">
        <v>288</v>
      </c>
      <c r="M28" s="82"/>
      <c r="N28" s="82"/>
      <c r="O28" s="82"/>
      <c r="P28" s="83"/>
      <c r="Q28" s="83"/>
      <c r="R28" s="83"/>
    </row>
    <row r="29" spans="1:18">
      <c r="A29" s="80"/>
      <c r="B29" s="80" t="s">
        <v>245</v>
      </c>
      <c r="C29" s="84" t="s">
        <v>289</v>
      </c>
      <c r="D29" s="82"/>
      <c r="E29" s="82"/>
      <c r="F29" s="82"/>
      <c r="G29" s="83"/>
      <c r="H29" s="83"/>
      <c r="I29" s="83"/>
      <c r="J29" s="80"/>
      <c r="K29" s="80" t="s">
        <v>249</v>
      </c>
      <c r="L29" s="84" t="s">
        <v>290</v>
      </c>
      <c r="M29" s="82">
        <f t="shared" si="1"/>
        <v>5.2</v>
      </c>
      <c r="N29" s="82">
        <v>5.2</v>
      </c>
      <c r="O29" s="82"/>
      <c r="P29" s="83"/>
      <c r="Q29" s="83"/>
      <c r="R29" s="83"/>
    </row>
    <row r="30" spans="1:18">
      <c r="A30" s="80"/>
      <c r="B30" s="80" t="s">
        <v>249</v>
      </c>
      <c r="C30" s="84" t="s">
        <v>291</v>
      </c>
      <c r="D30" s="82"/>
      <c r="E30" s="82"/>
      <c r="F30" s="82"/>
      <c r="G30" s="83"/>
      <c r="H30" s="83"/>
      <c r="I30" s="83"/>
      <c r="J30" s="80"/>
      <c r="K30" s="80" t="s">
        <v>252</v>
      </c>
      <c r="L30" s="84" t="s">
        <v>292</v>
      </c>
      <c r="M30" s="82"/>
      <c r="N30" s="82"/>
      <c r="O30" s="82"/>
      <c r="P30" s="83"/>
      <c r="Q30" s="83"/>
      <c r="R30" s="83"/>
    </row>
    <row r="31" spans="1:18">
      <c r="A31" s="80"/>
      <c r="B31" s="80" t="s">
        <v>243</v>
      </c>
      <c r="C31" s="84" t="s">
        <v>293</v>
      </c>
      <c r="D31" s="82"/>
      <c r="E31" s="82"/>
      <c r="F31" s="82"/>
      <c r="G31" s="83"/>
      <c r="H31" s="83"/>
      <c r="I31" s="83"/>
      <c r="J31" s="80"/>
      <c r="K31" s="80" t="s">
        <v>255</v>
      </c>
      <c r="L31" s="84" t="s">
        <v>294</v>
      </c>
      <c r="M31" s="82"/>
      <c r="N31" s="82"/>
      <c r="O31" s="82"/>
      <c r="P31" s="83"/>
      <c r="Q31" s="83"/>
      <c r="R31" s="83"/>
    </row>
    <row r="32" spans="1:18">
      <c r="A32" s="79" t="s">
        <v>295</v>
      </c>
      <c r="B32" s="79" t="s">
        <v>231</v>
      </c>
      <c r="C32" s="81" t="s">
        <v>296</v>
      </c>
      <c r="D32" s="82"/>
      <c r="E32" s="82"/>
      <c r="F32" s="82"/>
      <c r="G32" s="83"/>
      <c r="H32" s="83"/>
      <c r="I32" s="83"/>
      <c r="J32" s="80"/>
      <c r="K32" s="80" t="s">
        <v>262</v>
      </c>
      <c r="L32" s="84" t="s">
        <v>297</v>
      </c>
      <c r="M32" s="82">
        <f t="shared" si="1"/>
        <v>19.09</v>
      </c>
      <c r="N32" s="82">
        <v>19.09</v>
      </c>
      <c r="O32" s="82"/>
      <c r="P32" s="83"/>
      <c r="Q32" s="83"/>
      <c r="R32" s="83"/>
    </row>
    <row r="33" spans="1:18">
      <c r="A33" s="80"/>
      <c r="B33" s="80" t="s">
        <v>234</v>
      </c>
      <c r="C33" s="84" t="s">
        <v>281</v>
      </c>
      <c r="D33" s="82"/>
      <c r="E33" s="82"/>
      <c r="F33" s="82"/>
      <c r="G33" s="83"/>
      <c r="H33" s="83"/>
      <c r="I33" s="83"/>
      <c r="J33" s="80"/>
      <c r="K33" s="80" t="s">
        <v>266</v>
      </c>
      <c r="L33" s="84" t="s">
        <v>270</v>
      </c>
      <c r="M33" s="82"/>
      <c r="N33" s="82"/>
      <c r="O33" s="82"/>
      <c r="P33" s="83"/>
      <c r="Q33" s="83"/>
      <c r="R33" s="83"/>
    </row>
    <row r="34" spans="1:18">
      <c r="A34" s="80"/>
      <c r="B34" s="80" t="s">
        <v>237</v>
      </c>
      <c r="C34" s="84" t="s">
        <v>283</v>
      </c>
      <c r="D34" s="82"/>
      <c r="E34" s="82"/>
      <c r="F34" s="82"/>
      <c r="G34" s="83"/>
      <c r="H34" s="83"/>
      <c r="I34" s="83"/>
      <c r="J34" s="80"/>
      <c r="K34" s="80" t="s">
        <v>269</v>
      </c>
      <c r="L34" s="84" t="s">
        <v>274</v>
      </c>
      <c r="M34" s="82"/>
      <c r="N34" s="82"/>
      <c r="O34" s="82"/>
      <c r="P34" s="83"/>
      <c r="Q34" s="83"/>
      <c r="R34" s="83"/>
    </row>
    <row r="35" spans="1:18">
      <c r="A35" s="80"/>
      <c r="B35" s="80" t="s">
        <v>240</v>
      </c>
      <c r="C35" s="84" t="s">
        <v>285</v>
      </c>
      <c r="D35" s="82"/>
      <c r="E35" s="82"/>
      <c r="F35" s="82"/>
      <c r="G35" s="83"/>
      <c r="H35" s="83"/>
      <c r="I35" s="83"/>
      <c r="J35" s="80"/>
      <c r="K35" s="80" t="s">
        <v>271</v>
      </c>
      <c r="L35" s="84" t="s">
        <v>298</v>
      </c>
      <c r="M35" s="82"/>
      <c r="N35" s="82"/>
      <c r="O35" s="82"/>
      <c r="P35" s="83"/>
      <c r="Q35" s="83"/>
      <c r="R35" s="83"/>
    </row>
    <row r="36" spans="1:18">
      <c r="A36" s="80"/>
      <c r="B36" s="80" t="s">
        <v>260</v>
      </c>
      <c r="C36" s="84" t="s">
        <v>289</v>
      </c>
      <c r="D36" s="82"/>
      <c r="E36" s="82"/>
      <c r="F36" s="82"/>
      <c r="G36" s="83"/>
      <c r="H36" s="83"/>
      <c r="I36" s="83"/>
      <c r="J36" s="80"/>
      <c r="K36" s="80" t="s">
        <v>299</v>
      </c>
      <c r="L36" s="84" t="s">
        <v>254</v>
      </c>
      <c r="M36" s="82"/>
      <c r="N36" s="82"/>
      <c r="O36" s="82"/>
      <c r="P36" s="83"/>
      <c r="Q36" s="83"/>
      <c r="R36" s="83"/>
    </row>
    <row r="37" spans="1:18">
      <c r="A37" s="80"/>
      <c r="B37" s="80" t="s">
        <v>264</v>
      </c>
      <c r="C37" s="84" t="s">
        <v>291</v>
      </c>
      <c r="D37" s="82"/>
      <c r="E37" s="82"/>
      <c r="F37" s="82"/>
      <c r="G37" s="83"/>
      <c r="H37" s="83"/>
      <c r="I37" s="83"/>
      <c r="J37" s="80"/>
      <c r="K37" s="80" t="s">
        <v>300</v>
      </c>
      <c r="L37" s="84" t="s">
        <v>257</v>
      </c>
      <c r="M37" s="82"/>
      <c r="N37" s="82"/>
      <c r="O37" s="82"/>
      <c r="P37" s="83"/>
      <c r="Q37" s="83"/>
      <c r="R37" s="83"/>
    </row>
    <row r="38" spans="1:18">
      <c r="A38" s="80"/>
      <c r="B38" s="80" t="s">
        <v>243</v>
      </c>
      <c r="C38" s="84" t="s">
        <v>293</v>
      </c>
      <c r="D38" s="82"/>
      <c r="E38" s="82"/>
      <c r="F38" s="82"/>
      <c r="G38" s="83"/>
      <c r="H38" s="83"/>
      <c r="I38" s="83"/>
      <c r="J38" s="80"/>
      <c r="K38" s="80" t="s">
        <v>301</v>
      </c>
      <c r="L38" s="84" t="s">
        <v>268</v>
      </c>
      <c r="M38" s="82"/>
      <c r="N38" s="82"/>
      <c r="O38" s="82"/>
      <c r="P38" s="83"/>
      <c r="Q38" s="83"/>
      <c r="R38" s="83"/>
    </row>
    <row r="39" spans="1:18">
      <c r="A39" s="79" t="s">
        <v>302</v>
      </c>
      <c r="B39" s="79" t="s">
        <v>231</v>
      </c>
      <c r="C39" s="81" t="s">
        <v>303</v>
      </c>
      <c r="D39" s="82"/>
      <c r="E39" s="82"/>
      <c r="F39" s="82"/>
      <c r="G39" s="83"/>
      <c r="H39" s="83"/>
      <c r="I39" s="83"/>
      <c r="J39" s="80"/>
      <c r="K39" s="80" t="s">
        <v>304</v>
      </c>
      <c r="L39" s="84" t="s">
        <v>305</v>
      </c>
      <c r="M39" s="82"/>
      <c r="N39" s="82"/>
      <c r="O39" s="82"/>
      <c r="P39" s="83"/>
      <c r="Q39" s="83"/>
      <c r="R39" s="83"/>
    </row>
    <row r="40" spans="1:18">
      <c r="A40" s="80"/>
      <c r="B40" s="80" t="s">
        <v>234</v>
      </c>
      <c r="C40" s="84" t="s">
        <v>104</v>
      </c>
      <c r="D40" s="82"/>
      <c r="E40" s="82"/>
      <c r="F40" s="82"/>
      <c r="G40" s="83"/>
      <c r="H40" s="83"/>
      <c r="I40" s="83"/>
      <c r="J40" s="80"/>
      <c r="K40" s="80" t="s">
        <v>306</v>
      </c>
      <c r="L40" s="84" t="s">
        <v>307</v>
      </c>
      <c r="M40" s="82"/>
      <c r="N40" s="82"/>
      <c r="O40" s="82"/>
      <c r="P40" s="83"/>
      <c r="Q40" s="83"/>
      <c r="R40" s="83"/>
    </row>
    <row r="41" spans="1:18">
      <c r="A41" s="80"/>
      <c r="B41" s="80" t="s">
        <v>237</v>
      </c>
      <c r="C41" s="84" t="s">
        <v>105</v>
      </c>
      <c r="D41" s="82"/>
      <c r="E41" s="82"/>
      <c r="F41" s="82"/>
      <c r="G41" s="83"/>
      <c r="H41" s="83"/>
      <c r="I41" s="83"/>
      <c r="J41" s="80"/>
      <c r="K41" s="80" t="s">
        <v>308</v>
      </c>
      <c r="L41" s="84" t="s">
        <v>309</v>
      </c>
      <c r="M41" s="82"/>
      <c r="N41" s="82"/>
      <c r="O41" s="82"/>
      <c r="P41" s="83"/>
      <c r="Q41" s="83"/>
      <c r="R41" s="83"/>
    </row>
    <row r="42" spans="1:18">
      <c r="A42" s="80"/>
      <c r="B42" s="80" t="s">
        <v>243</v>
      </c>
      <c r="C42" s="84" t="s">
        <v>310</v>
      </c>
      <c r="D42" s="82"/>
      <c r="E42" s="82"/>
      <c r="F42" s="82"/>
      <c r="G42" s="83"/>
      <c r="H42" s="83"/>
      <c r="I42" s="83"/>
      <c r="J42" s="80"/>
      <c r="K42" s="80" t="s">
        <v>311</v>
      </c>
      <c r="L42" s="84" t="s">
        <v>312</v>
      </c>
      <c r="M42" s="82"/>
      <c r="N42" s="82"/>
      <c r="O42" s="82"/>
      <c r="P42" s="83"/>
      <c r="Q42" s="83"/>
      <c r="R42" s="83"/>
    </row>
    <row r="43" spans="1:18">
      <c r="A43" s="79" t="s">
        <v>313</v>
      </c>
      <c r="B43" s="79" t="s">
        <v>231</v>
      </c>
      <c r="C43" s="81" t="s">
        <v>314</v>
      </c>
      <c r="D43" s="82"/>
      <c r="E43" s="82"/>
      <c r="F43" s="82"/>
      <c r="G43" s="83"/>
      <c r="H43" s="83"/>
      <c r="I43" s="83"/>
      <c r="J43" s="80"/>
      <c r="K43" s="80" t="s">
        <v>315</v>
      </c>
      <c r="L43" s="84" t="s">
        <v>265</v>
      </c>
      <c r="M43" s="82">
        <f t="shared" si="1"/>
        <v>25.6224</v>
      </c>
      <c r="N43" s="82"/>
      <c r="O43" s="82">
        <v>25.6224</v>
      </c>
      <c r="P43" s="83"/>
      <c r="Q43" s="83"/>
      <c r="R43" s="83"/>
    </row>
    <row r="44" spans="1:18">
      <c r="A44" s="80"/>
      <c r="B44" s="80" t="s">
        <v>234</v>
      </c>
      <c r="C44" s="84" t="s">
        <v>316</v>
      </c>
      <c r="D44" s="82"/>
      <c r="E44" s="82"/>
      <c r="F44" s="82"/>
      <c r="G44" s="83"/>
      <c r="H44" s="83"/>
      <c r="I44" s="83"/>
      <c r="J44" s="80"/>
      <c r="K44" s="80" t="s">
        <v>317</v>
      </c>
      <c r="L44" s="84" t="s">
        <v>318</v>
      </c>
      <c r="M44" s="82">
        <f t="shared" si="1"/>
        <v>9.13</v>
      </c>
      <c r="N44" s="82">
        <v>9.13</v>
      </c>
      <c r="O44" s="82"/>
      <c r="P44" s="83"/>
      <c r="Q44" s="83"/>
      <c r="R44" s="83"/>
    </row>
    <row r="45" spans="1:18">
      <c r="A45" s="80"/>
      <c r="B45" s="80" t="s">
        <v>237</v>
      </c>
      <c r="C45" s="84" t="s">
        <v>319</v>
      </c>
      <c r="D45" s="82"/>
      <c r="E45" s="82"/>
      <c r="F45" s="82"/>
      <c r="G45" s="83"/>
      <c r="H45" s="83"/>
      <c r="I45" s="83"/>
      <c r="J45" s="80"/>
      <c r="K45" s="80" t="s">
        <v>320</v>
      </c>
      <c r="L45" s="84" t="s">
        <v>321</v>
      </c>
      <c r="M45" s="82">
        <f t="shared" si="1"/>
        <v>5.81</v>
      </c>
      <c r="N45" s="82">
        <v>5.81</v>
      </c>
      <c r="O45" s="82"/>
      <c r="P45" s="83"/>
      <c r="Q45" s="83"/>
      <c r="R45" s="83"/>
    </row>
    <row r="46" spans="1:18">
      <c r="A46" s="79" t="s">
        <v>322</v>
      </c>
      <c r="B46" s="79" t="s">
        <v>231</v>
      </c>
      <c r="C46" s="81" t="s">
        <v>323</v>
      </c>
      <c r="D46" s="82"/>
      <c r="E46" s="82"/>
      <c r="F46" s="82"/>
      <c r="G46" s="83"/>
      <c r="H46" s="83"/>
      <c r="I46" s="83"/>
      <c r="J46" s="80"/>
      <c r="K46" s="80" t="s">
        <v>324</v>
      </c>
      <c r="L46" s="84" t="s">
        <v>273</v>
      </c>
      <c r="M46" s="82">
        <f t="shared" si="1"/>
        <v>3</v>
      </c>
      <c r="N46" s="82">
        <v>3</v>
      </c>
      <c r="O46" s="82"/>
      <c r="P46" s="83"/>
      <c r="Q46" s="83"/>
      <c r="R46" s="83"/>
    </row>
    <row r="47" spans="1:18">
      <c r="A47" s="80"/>
      <c r="B47" s="80" t="s">
        <v>234</v>
      </c>
      <c r="C47" s="84" t="s">
        <v>325</v>
      </c>
      <c r="D47" s="82"/>
      <c r="E47" s="82"/>
      <c r="F47" s="82"/>
      <c r="G47" s="83"/>
      <c r="H47" s="83"/>
      <c r="I47" s="83"/>
      <c r="J47" s="80"/>
      <c r="K47" s="80" t="s">
        <v>326</v>
      </c>
      <c r="L47" s="84" t="s">
        <v>327</v>
      </c>
      <c r="M47" s="82">
        <f t="shared" si="1"/>
        <v>46.26</v>
      </c>
      <c r="N47" s="82">
        <v>46.26</v>
      </c>
      <c r="O47" s="82"/>
      <c r="P47" s="83"/>
      <c r="Q47" s="83"/>
      <c r="R47" s="83"/>
    </row>
    <row r="48" spans="1:18">
      <c r="A48" s="80"/>
      <c r="B48" s="80" t="s">
        <v>237</v>
      </c>
      <c r="C48" s="84" t="s">
        <v>328</v>
      </c>
      <c r="D48" s="82"/>
      <c r="E48" s="82"/>
      <c r="F48" s="82"/>
      <c r="G48" s="83"/>
      <c r="H48" s="83"/>
      <c r="I48" s="83"/>
      <c r="J48" s="80"/>
      <c r="K48" s="80" t="s">
        <v>329</v>
      </c>
      <c r="L48" s="84" t="s">
        <v>330</v>
      </c>
      <c r="M48" s="82"/>
      <c r="N48" s="82"/>
      <c r="O48" s="82"/>
      <c r="P48" s="83"/>
      <c r="Q48" s="83"/>
      <c r="R48" s="83"/>
    </row>
    <row r="49" spans="1:18">
      <c r="A49" s="80"/>
      <c r="B49" s="80" t="s">
        <v>243</v>
      </c>
      <c r="C49" s="84" t="s">
        <v>331</v>
      </c>
      <c r="D49" s="82"/>
      <c r="E49" s="82"/>
      <c r="F49" s="82"/>
      <c r="G49" s="83"/>
      <c r="H49" s="83"/>
      <c r="I49" s="83"/>
      <c r="J49" s="80"/>
      <c r="K49" s="80" t="s">
        <v>243</v>
      </c>
      <c r="L49" s="84" t="s">
        <v>276</v>
      </c>
      <c r="M49" s="82"/>
      <c r="N49" s="82"/>
      <c r="O49" s="82"/>
      <c r="P49" s="83"/>
      <c r="Q49" s="83"/>
      <c r="R49" s="83"/>
    </row>
    <row r="50" spans="1:18">
      <c r="A50" s="79" t="s">
        <v>332</v>
      </c>
      <c r="B50" s="80" t="s">
        <v>231</v>
      </c>
      <c r="C50" s="81" t="s">
        <v>333</v>
      </c>
      <c r="D50" s="82"/>
      <c r="E50" s="82"/>
      <c r="F50" s="82"/>
      <c r="G50" s="83"/>
      <c r="H50" s="83"/>
      <c r="I50" s="83"/>
      <c r="J50" s="79" t="s">
        <v>334</v>
      </c>
      <c r="K50" s="79" t="s">
        <v>231</v>
      </c>
      <c r="L50" s="81" t="s">
        <v>106</v>
      </c>
      <c r="M50" s="82">
        <f t="shared" si="1"/>
        <v>32.5704</v>
      </c>
      <c r="N50" s="82"/>
      <c r="O50" s="82">
        <v>32.5704</v>
      </c>
      <c r="P50" s="83"/>
      <c r="Q50" s="83"/>
      <c r="R50" s="83"/>
    </row>
    <row r="51" spans="1:18">
      <c r="A51" s="80"/>
      <c r="B51" s="80" t="s">
        <v>234</v>
      </c>
      <c r="C51" s="84" t="s">
        <v>335</v>
      </c>
      <c r="D51" s="82"/>
      <c r="E51" s="82"/>
      <c r="F51" s="82"/>
      <c r="G51" s="83"/>
      <c r="H51" s="83"/>
      <c r="I51" s="83"/>
      <c r="J51" s="80"/>
      <c r="K51" s="80" t="s">
        <v>234</v>
      </c>
      <c r="L51" s="84" t="s">
        <v>336</v>
      </c>
      <c r="M51" s="82">
        <f t="shared" si="1"/>
        <v>0</v>
      </c>
      <c r="N51" s="82"/>
      <c r="O51" s="82"/>
      <c r="P51" s="83"/>
      <c r="Q51" s="83"/>
      <c r="R51" s="83"/>
    </row>
    <row r="52" spans="1:18">
      <c r="A52" s="80"/>
      <c r="B52" s="80" t="s">
        <v>237</v>
      </c>
      <c r="C52" s="84" t="s">
        <v>337</v>
      </c>
      <c r="D52" s="82"/>
      <c r="E52" s="82"/>
      <c r="F52" s="82"/>
      <c r="G52" s="83"/>
      <c r="H52" s="83"/>
      <c r="I52" s="83"/>
      <c r="J52" s="80"/>
      <c r="K52" s="80" t="s">
        <v>237</v>
      </c>
      <c r="L52" s="84" t="s">
        <v>338</v>
      </c>
      <c r="M52" s="82">
        <f t="shared" si="1"/>
        <v>31.68</v>
      </c>
      <c r="N52" s="82"/>
      <c r="O52" s="82">
        <v>31.68</v>
      </c>
      <c r="P52" s="83"/>
      <c r="Q52" s="83"/>
      <c r="R52" s="83"/>
    </row>
    <row r="53" spans="1:18">
      <c r="A53" s="79" t="s">
        <v>339</v>
      </c>
      <c r="B53" s="79" t="s">
        <v>231</v>
      </c>
      <c r="C53" s="81" t="s">
        <v>106</v>
      </c>
      <c r="D53" s="82">
        <v>32.5704</v>
      </c>
      <c r="E53" s="82">
        <v>32.5704</v>
      </c>
      <c r="F53" s="82"/>
      <c r="G53" s="83"/>
      <c r="H53" s="83"/>
      <c r="I53" s="83"/>
      <c r="J53" s="80"/>
      <c r="K53" s="80" t="s">
        <v>240</v>
      </c>
      <c r="L53" s="84" t="s">
        <v>340</v>
      </c>
      <c r="M53" s="82"/>
      <c r="N53" s="82"/>
      <c r="O53" s="82"/>
      <c r="P53" s="83"/>
      <c r="Q53" s="83"/>
      <c r="R53" s="83"/>
    </row>
    <row r="54" spans="1:18">
      <c r="A54" s="80"/>
      <c r="B54" s="80" t="s">
        <v>234</v>
      </c>
      <c r="C54" s="84" t="s">
        <v>341</v>
      </c>
      <c r="D54" s="82">
        <v>0.8904</v>
      </c>
      <c r="E54" s="82">
        <v>0.8904</v>
      </c>
      <c r="F54" s="82"/>
      <c r="G54" s="83"/>
      <c r="H54" s="83"/>
      <c r="I54" s="83"/>
      <c r="J54" s="80"/>
      <c r="K54" s="80" t="s">
        <v>260</v>
      </c>
      <c r="L54" s="84" t="s">
        <v>342</v>
      </c>
      <c r="M54" s="82"/>
      <c r="N54" s="82"/>
      <c r="O54" s="82"/>
      <c r="P54" s="83"/>
      <c r="Q54" s="83"/>
      <c r="R54" s="83"/>
    </row>
    <row r="55" spans="1:18">
      <c r="A55" s="80"/>
      <c r="B55" s="80" t="s">
        <v>237</v>
      </c>
      <c r="C55" s="84" t="s">
        <v>343</v>
      </c>
      <c r="D55" s="82"/>
      <c r="E55" s="82"/>
      <c r="F55" s="82"/>
      <c r="G55" s="83"/>
      <c r="H55" s="83"/>
      <c r="I55" s="83"/>
      <c r="J55" s="80"/>
      <c r="K55" s="80" t="s">
        <v>264</v>
      </c>
      <c r="L55" s="84" t="s">
        <v>344</v>
      </c>
      <c r="M55" s="82">
        <f t="shared" si="1"/>
        <v>0.8904</v>
      </c>
      <c r="N55" s="82"/>
      <c r="O55" s="82">
        <v>0.8904</v>
      </c>
      <c r="P55" s="83"/>
      <c r="Q55" s="83"/>
      <c r="R55" s="83"/>
    </row>
    <row r="56" spans="1:18">
      <c r="A56" s="80"/>
      <c r="B56" s="80" t="s">
        <v>240</v>
      </c>
      <c r="C56" s="84" t="s">
        <v>345</v>
      </c>
      <c r="D56" s="82"/>
      <c r="E56" s="82"/>
      <c r="F56" s="82"/>
      <c r="G56" s="83"/>
      <c r="H56" s="83"/>
      <c r="I56" s="83"/>
      <c r="J56" s="80"/>
      <c r="K56" s="80" t="s">
        <v>245</v>
      </c>
      <c r="L56" s="84" t="s">
        <v>346</v>
      </c>
      <c r="M56" s="82"/>
      <c r="N56" s="82"/>
      <c r="O56" s="82"/>
      <c r="P56" s="83"/>
      <c r="Q56" s="83"/>
      <c r="R56" s="83"/>
    </row>
    <row r="57" spans="1:18">
      <c r="A57" s="80"/>
      <c r="B57" s="80" t="s">
        <v>264</v>
      </c>
      <c r="C57" s="84" t="s">
        <v>347</v>
      </c>
      <c r="D57" s="82">
        <v>31.68</v>
      </c>
      <c r="E57" s="82">
        <v>31.68</v>
      </c>
      <c r="F57" s="82"/>
      <c r="G57" s="83"/>
      <c r="H57" s="83"/>
      <c r="I57" s="83"/>
      <c r="J57" s="80"/>
      <c r="K57" s="80" t="s">
        <v>249</v>
      </c>
      <c r="L57" s="84" t="s">
        <v>348</v>
      </c>
      <c r="M57" s="82"/>
      <c r="N57" s="82"/>
      <c r="O57" s="82"/>
      <c r="P57" s="83"/>
      <c r="Q57" s="83"/>
      <c r="R57" s="83"/>
    </row>
    <row r="58" spans="1:18">
      <c r="A58" s="80"/>
      <c r="B58" s="80" t="s">
        <v>243</v>
      </c>
      <c r="C58" s="84" t="s">
        <v>349</v>
      </c>
      <c r="D58" s="82"/>
      <c r="E58" s="82"/>
      <c r="F58" s="82"/>
      <c r="G58" s="83"/>
      <c r="H58" s="83"/>
      <c r="I58" s="83"/>
      <c r="J58" s="80"/>
      <c r="K58" s="80" t="s">
        <v>252</v>
      </c>
      <c r="L58" s="84" t="s">
        <v>343</v>
      </c>
      <c r="M58" s="82"/>
      <c r="N58" s="82"/>
      <c r="O58" s="82"/>
      <c r="P58" s="83"/>
      <c r="Q58" s="83"/>
      <c r="R58" s="83"/>
    </row>
    <row r="59" spans="1:18">
      <c r="A59" s="79" t="s">
        <v>350</v>
      </c>
      <c r="B59" s="79" t="s">
        <v>231</v>
      </c>
      <c r="C59" s="81" t="s">
        <v>351</v>
      </c>
      <c r="D59" s="82"/>
      <c r="E59" s="82"/>
      <c r="F59" s="82"/>
      <c r="G59" s="83"/>
      <c r="H59" s="83"/>
      <c r="I59" s="83"/>
      <c r="J59" s="80"/>
      <c r="K59" s="80" t="s">
        <v>255</v>
      </c>
      <c r="L59" s="84" t="s">
        <v>352</v>
      </c>
      <c r="M59" s="82"/>
      <c r="N59" s="82"/>
      <c r="O59" s="82"/>
      <c r="P59" s="83"/>
      <c r="Q59" s="83"/>
      <c r="R59" s="83"/>
    </row>
    <row r="60" spans="1:18">
      <c r="A60" s="80"/>
      <c r="B60" s="80" t="s">
        <v>237</v>
      </c>
      <c r="C60" s="84" t="s">
        <v>353</v>
      </c>
      <c r="D60" s="82"/>
      <c r="E60" s="82"/>
      <c r="F60" s="82"/>
      <c r="G60" s="83"/>
      <c r="H60" s="83"/>
      <c r="I60" s="83"/>
      <c r="J60" s="80"/>
      <c r="K60" s="80" t="s">
        <v>258</v>
      </c>
      <c r="L60" s="84" t="s">
        <v>345</v>
      </c>
      <c r="M60" s="82"/>
      <c r="N60" s="82"/>
      <c r="O60" s="82"/>
      <c r="P60" s="83"/>
      <c r="Q60" s="83"/>
      <c r="R60" s="83"/>
    </row>
    <row r="61" spans="1:18">
      <c r="A61" s="80"/>
      <c r="B61" s="80" t="s">
        <v>240</v>
      </c>
      <c r="C61" s="84" t="s">
        <v>354</v>
      </c>
      <c r="D61" s="82"/>
      <c r="E61" s="82"/>
      <c r="F61" s="82"/>
      <c r="G61" s="83"/>
      <c r="H61" s="83"/>
      <c r="I61" s="83"/>
      <c r="J61" s="80"/>
      <c r="K61" s="80" t="s">
        <v>243</v>
      </c>
      <c r="L61" s="84" t="s">
        <v>355</v>
      </c>
      <c r="M61" s="82"/>
      <c r="N61" s="82"/>
      <c r="O61" s="82"/>
      <c r="P61" s="83"/>
      <c r="Q61" s="83"/>
      <c r="R61" s="83"/>
    </row>
    <row r="62" spans="1:18">
      <c r="A62" s="79" t="s">
        <v>356</v>
      </c>
      <c r="B62" s="79" t="s">
        <v>231</v>
      </c>
      <c r="C62" s="81" t="s">
        <v>357</v>
      </c>
      <c r="D62" s="82"/>
      <c r="E62" s="82"/>
      <c r="F62" s="82"/>
      <c r="G62" s="83"/>
      <c r="H62" s="83"/>
      <c r="I62" s="83"/>
      <c r="J62" s="79" t="s">
        <v>358</v>
      </c>
      <c r="K62" s="79" t="s">
        <v>231</v>
      </c>
      <c r="L62" s="81" t="s">
        <v>357</v>
      </c>
      <c r="M62" s="82"/>
      <c r="N62" s="82"/>
      <c r="O62" s="82"/>
      <c r="P62" s="83"/>
      <c r="Q62" s="83"/>
      <c r="R62" s="83"/>
    </row>
    <row r="63" spans="1:18">
      <c r="A63" s="80"/>
      <c r="B63" s="80" t="s">
        <v>234</v>
      </c>
      <c r="C63" s="84" t="s">
        <v>359</v>
      </c>
      <c r="D63" s="82"/>
      <c r="E63" s="82"/>
      <c r="F63" s="82"/>
      <c r="G63" s="83"/>
      <c r="H63" s="83"/>
      <c r="I63" s="83"/>
      <c r="J63" s="80"/>
      <c r="K63" s="80" t="s">
        <v>234</v>
      </c>
      <c r="L63" s="84" t="s">
        <v>359</v>
      </c>
      <c r="M63" s="82"/>
      <c r="N63" s="82"/>
      <c r="O63" s="82"/>
      <c r="P63" s="83"/>
      <c r="Q63" s="83"/>
      <c r="R63" s="83"/>
    </row>
    <row r="64" spans="1:18">
      <c r="A64" s="80"/>
      <c r="B64" s="80" t="s">
        <v>237</v>
      </c>
      <c r="C64" s="84" t="s">
        <v>360</v>
      </c>
      <c r="D64" s="82"/>
      <c r="E64" s="82"/>
      <c r="F64" s="82"/>
      <c r="G64" s="83"/>
      <c r="H64" s="83"/>
      <c r="I64" s="83"/>
      <c r="J64" s="80"/>
      <c r="K64" s="80" t="s">
        <v>237</v>
      </c>
      <c r="L64" s="84" t="s">
        <v>360</v>
      </c>
      <c r="M64" s="82"/>
      <c r="N64" s="82"/>
      <c r="O64" s="82"/>
      <c r="P64" s="83"/>
      <c r="Q64" s="83"/>
      <c r="R64" s="83"/>
    </row>
    <row r="65" spans="1:18">
      <c r="A65" s="80"/>
      <c r="B65" s="80" t="s">
        <v>240</v>
      </c>
      <c r="C65" s="84" t="s">
        <v>361</v>
      </c>
      <c r="D65" s="82"/>
      <c r="E65" s="82"/>
      <c r="F65" s="82"/>
      <c r="G65" s="83"/>
      <c r="H65" s="83"/>
      <c r="I65" s="83"/>
      <c r="J65" s="80"/>
      <c r="K65" s="80" t="s">
        <v>240</v>
      </c>
      <c r="L65" s="84" t="s">
        <v>361</v>
      </c>
      <c r="M65" s="82"/>
      <c r="N65" s="82"/>
      <c r="O65" s="82"/>
      <c r="P65" s="83"/>
      <c r="Q65" s="83"/>
      <c r="R65" s="83"/>
    </row>
    <row r="66" spans="1:18">
      <c r="A66" s="80"/>
      <c r="B66" s="80" t="s">
        <v>260</v>
      </c>
      <c r="C66" s="84" t="s">
        <v>362</v>
      </c>
      <c r="D66" s="82"/>
      <c r="E66" s="82"/>
      <c r="F66" s="82"/>
      <c r="G66" s="83"/>
      <c r="H66" s="83"/>
      <c r="I66" s="83"/>
      <c r="J66" s="80"/>
      <c r="K66" s="80" t="s">
        <v>260</v>
      </c>
      <c r="L66" s="84" t="s">
        <v>362</v>
      </c>
      <c r="M66" s="82"/>
      <c r="N66" s="82"/>
      <c r="O66" s="82"/>
      <c r="P66" s="83"/>
      <c r="Q66" s="83"/>
      <c r="R66" s="83"/>
    </row>
    <row r="67" spans="1:18">
      <c r="A67" s="79" t="s">
        <v>363</v>
      </c>
      <c r="B67" s="79" t="s">
        <v>231</v>
      </c>
      <c r="C67" s="81" t="s">
        <v>364</v>
      </c>
      <c r="D67" s="82"/>
      <c r="E67" s="82"/>
      <c r="F67" s="82"/>
      <c r="G67" s="83"/>
      <c r="H67" s="83"/>
      <c r="I67" s="83"/>
      <c r="J67" s="79" t="s">
        <v>365</v>
      </c>
      <c r="K67" s="79" t="s">
        <v>231</v>
      </c>
      <c r="L67" s="81" t="s">
        <v>366</v>
      </c>
      <c r="M67" s="82"/>
      <c r="N67" s="82"/>
      <c r="O67" s="82"/>
      <c r="P67" s="83"/>
      <c r="Q67" s="83"/>
      <c r="R67" s="83"/>
    </row>
    <row r="68" spans="1:18">
      <c r="A68" s="80"/>
      <c r="B68" s="80" t="s">
        <v>234</v>
      </c>
      <c r="C68" s="84" t="s">
        <v>367</v>
      </c>
      <c r="D68" s="82"/>
      <c r="E68" s="82"/>
      <c r="F68" s="82"/>
      <c r="G68" s="83"/>
      <c r="H68" s="83"/>
      <c r="I68" s="83"/>
      <c r="J68" s="80"/>
      <c r="K68" s="80" t="s">
        <v>234</v>
      </c>
      <c r="L68" s="84" t="s">
        <v>368</v>
      </c>
      <c r="M68" s="82"/>
      <c r="N68" s="82"/>
      <c r="O68" s="82"/>
      <c r="P68" s="83"/>
      <c r="Q68" s="83"/>
      <c r="R68" s="83"/>
    </row>
    <row r="69" spans="1:18">
      <c r="A69" s="80"/>
      <c r="B69" s="80" t="s">
        <v>237</v>
      </c>
      <c r="C69" s="84" t="s">
        <v>369</v>
      </c>
      <c r="D69" s="82"/>
      <c r="E69" s="82"/>
      <c r="F69" s="82"/>
      <c r="G69" s="83"/>
      <c r="H69" s="83"/>
      <c r="I69" s="83"/>
      <c r="J69" s="80"/>
      <c r="K69" s="80" t="s">
        <v>237</v>
      </c>
      <c r="L69" s="84" t="s">
        <v>370</v>
      </c>
      <c r="M69" s="82"/>
      <c r="N69" s="82"/>
      <c r="O69" s="82"/>
      <c r="P69" s="83"/>
      <c r="Q69" s="83"/>
      <c r="R69" s="83"/>
    </row>
    <row r="70" spans="1:18">
      <c r="A70" s="79" t="s">
        <v>371</v>
      </c>
      <c r="B70" s="79" t="s">
        <v>231</v>
      </c>
      <c r="C70" s="81" t="s">
        <v>372</v>
      </c>
      <c r="D70" s="82"/>
      <c r="E70" s="82"/>
      <c r="F70" s="82"/>
      <c r="G70" s="83"/>
      <c r="H70" s="83"/>
      <c r="I70" s="83"/>
      <c r="J70" s="80"/>
      <c r="K70" s="80" t="s">
        <v>240</v>
      </c>
      <c r="L70" s="84" t="s">
        <v>373</v>
      </c>
      <c r="M70" s="82"/>
      <c r="N70" s="82"/>
      <c r="O70" s="82"/>
      <c r="P70" s="83"/>
      <c r="Q70" s="83"/>
      <c r="R70" s="83"/>
    </row>
    <row r="71" spans="1:18">
      <c r="A71" s="80"/>
      <c r="B71" s="80" t="s">
        <v>234</v>
      </c>
      <c r="C71" s="84" t="s">
        <v>374</v>
      </c>
      <c r="D71" s="82"/>
      <c r="E71" s="82"/>
      <c r="F71" s="82"/>
      <c r="G71" s="83"/>
      <c r="H71" s="83"/>
      <c r="I71" s="83"/>
      <c r="J71" s="80"/>
      <c r="K71" s="80" t="s">
        <v>264</v>
      </c>
      <c r="L71" s="84" t="s">
        <v>283</v>
      </c>
      <c r="M71" s="82"/>
      <c r="N71" s="82"/>
      <c r="O71" s="82"/>
      <c r="P71" s="83"/>
      <c r="Q71" s="83"/>
      <c r="R71" s="83"/>
    </row>
    <row r="72" spans="1:18">
      <c r="A72" s="80"/>
      <c r="B72" s="80" t="s">
        <v>237</v>
      </c>
      <c r="C72" s="84" t="s">
        <v>375</v>
      </c>
      <c r="D72" s="82"/>
      <c r="E72" s="82"/>
      <c r="F72" s="82"/>
      <c r="G72" s="83"/>
      <c r="H72" s="83"/>
      <c r="I72" s="83"/>
      <c r="J72" s="80"/>
      <c r="K72" s="80" t="s">
        <v>245</v>
      </c>
      <c r="L72" s="84" t="s">
        <v>291</v>
      </c>
      <c r="M72" s="82"/>
      <c r="N72" s="82"/>
      <c r="O72" s="82"/>
      <c r="P72" s="83"/>
      <c r="Q72" s="83"/>
      <c r="R72" s="83"/>
    </row>
    <row r="73" spans="1:18">
      <c r="A73" s="80"/>
      <c r="B73" s="80" t="s">
        <v>240</v>
      </c>
      <c r="C73" s="84" t="s">
        <v>376</v>
      </c>
      <c r="D73" s="82"/>
      <c r="E73" s="82"/>
      <c r="F73" s="82"/>
      <c r="G73" s="83"/>
      <c r="H73" s="83"/>
      <c r="I73" s="83"/>
      <c r="J73" s="80"/>
      <c r="K73" s="80" t="s">
        <v>249</v>
      </c>
      <c r="L73" s="84" t="s">
        <v>377</v>
      </c>
      <c r="M73" s="82"/>
      <c r="N73" s="82"/>
      <c r="O73" s="82"/>
      <c r="P73" s="83"/>
      <c r="Q73" s="83"/>
      <c r="R73" s="83"/>
    </row>
    <row r="74" spans="1:18">
      <c r="A74" s="80"/>
      <c r="B74" s="80" t="s">
        <v>260</v>
      </c>
      <c r="C74" s="84" t="s">
        <v>378</v>
      </c>
      <c r="D74" s="82"/>
      <c r="E74" s="82"/>
      <c r="F74" s="82"/>
      <c r="G74" s="83"/>
      <c r="H74" s="83"/>
      <c r="I74" s="83"/>
      <c r="J74" s="80"/>
      <c r="K74" s="80" t="s">
        <v>252</v>
      </c>
      <c r="L74" s="84" t="s">
        <v>379</v>
      </c>
      <c r="M74" s="82"/>
      <c r="N74" s="82"/>
      <c r="O74" s="82"/>
      <c r="P74" s="83"/>
      <c r="Q74" s="83"/>
      <c r="R74" s="83"/>
    </row>
    <row r="75" spans="1:18">
      <c r="A75" s="79" t="s">
        <v>380</v>
      </c>
      <c r="B75" s="79" t="s">
        <v>231</v>
      </c>
      <c r="C75" s="81" t="s">
        <v>381</v>
      </c>
      <c r="D75" s="82"/>
      <c r="E75" s="82"/>
      <c r="F75" s="82"/>
      <c r="G75" s="83"/>
      <c r="H75" s="83"/>
      <c r="I75" s="83"/>
      <c r="J75" s="80"/>
      <c r="K75" s="80" t="s">
        <v>269</v>
      </c>
      <c r="L75" s="84" t="s">
        <v>285</v>
      </c>
      <c r="M75" s="82"/>
      <c r="N75" s="82"/>
      <c r="O75" s="82"/>
      <c r="P75" s="83"/>
      <c r="Q75" s="83"/>
      <c r="R75" s="83"/>
    </row>
    <row r="76" spans="1:18">
      <c r="A76" s="80"/>
      <c r="B76" s="80" t="s">
        <v>234</v>
      </c>
      <c r="C76" s="84" t="s">
        <v>382</v>
      </c>
      <c r="D76" s="82"/>
      <c r="E76" s="82"/>
      <c r="F76" s="82"/>
      <c r="G76" s="83"/>
      <c r="H76" s="83"/>
      <c r="I76" s="83"/>
      <c r="J76" s="80"/>
      <c r="K76" s="80" t="s">
        <v>383</v>
      </c>
      <c r="L76" s="84" t="s">
        <v>384</v>
      </c>
      <c r="M76" s="82"/>
      <c r="N76" s="82"/>
      <c r="O76" s="82"/>
      <c r="P76" s="83"/>
      <c r="Q76" s="83"/>
      <c r="R76" s="83"/>
    </row>
    <row r="77" spans="1:18">
      <c r="A77" s="80"/>
      <c r="B77" s="80" t="s">
        <v>237</v>
      </c>
      <c r="C77" s="84" t="s">
        <v>385</v>
      </c>
      <c r="D77" s="82"/>
      <c r="E77" s="82"/>
      <c r="F77" s="82"/>
      <c r="G77" s="83"/>
      <c r="H77" s="83"/>
      <c r="I77" s="83"/>
      <c r="J77" s="80"/>
      <c r="K77" s="80" t="s">
        <v>386</v>
      </c>
      <c r="L77" s="84" t="s">
        <v>387</v>
      </c>
      <c r="M77" s="82"/>
      <c r="N77" s="82"/>
      <c r="O77" s="82"/>
      <c r="P77" s="83"/>
      <c r="Q77" s="83"/>
      <c r="R77" s="83"/>
    </row>
    <row r="78" spans="1:18">
      <c r="A78" s="79" t="s">
        <v>388</v>
      </c>
      <c r="B78" s="79" t="s">
        <v>231</v>
      </c>
      <c r="C78" s="81" t="s">
        <v>389</v>
      </c>
      <c r="D78" s="82"/>
      <c r="E78" s="82"/>
      <c r="F78" s="82"/>
      <c r="G78" s="83"/>
      <c r="H78" s="83"/>
      <c r="I78" s="83"/>
      <c r="J78" s="80"/>
      <c r="K78" s="80" t="s">
        <v>390</v>
      </c>
      <c r="L78" s="84" t="s">
        <v>391</v>
      </c>
      <c r="M78" s="82"/>
      <c r="N78" s="82"/>
      <c r="O78" s="82"/>
      <c r="P78" s="83"/>
      <c r="Q78" s="83"/>
      <c r="R78" s="83"/>
    </row>
    <row r="79" spans="1:18">
      <c r="A79" s="80"/>
      <c r="B79" s="80" t="s">
        <v>245</v>
      </c>
      <c r="C79" s="84" t="s">
        <v>392</v>
      </c>
      <c r="D79" s="82"/>
      <c r="E79" s="82"/>
      <c r="F79" s="82"/>
      <c r="G79" s="83"/>
      <c r="H79" s="83"/>
      <c r="I79" s="83"/>
      <c r="J79" s="80"/>
      <c r="K79" s="80" t="s">
        <v>243</v>
      </c>
      <c r="L79" s="84" t="s">
        <v>393</v>
      </c>
      <c r="M79" s="82"/>
      <c r="N79" s="82"/>
      <c r="O79" s="82"/>
      <c r="P79" s="83"/>
      <c r="Q79" s="83"/>
      <c r="R79" s="83"/>
    </row>
    <row r="80" spans="1:18">
      <c r="A80" s="80"/>
      <c r="B80" s="80" t="s">
        <v>249</v>
      </c>
      <c r="C80" s="84" t="s">
        <v>394</v>
      </c>
      <c r="D80" s="82"/>
      <c r="E80" s="82"/>
      <c r="F80" s="82"/>
      <c r="G80" s="83"/>
      <c r="H80" s="83"/>
      <c r="I80" s="83"/>
      <c r="J80" s="79" t="s">
        <v>395</v>
      </c>
      <c r="K80" s="79" t="s">
        <v>231</v>
      </c>
      <c r="L80" s="81" t="s">
        <v>396</v>
      </c>
      <c r="M80" s="82"/>
      <c r="N80" s="82"/>
      <c r="O80" s="82"/>
      <c r="P80" s="83"/>
      <c r="Q80" s="83"/>
      <c r="R80" s="83"/>
    </row>
    <row r="81" spans="1:18">
      <c r="A81" s="80"/>
      <c r="B81" s="80" t="s">
        <v>252</v>
      </c>
      <c r="C81" s="84" t="s">
        <v>397</v>
      </c>
      <c r="D81" s="82"/>
      <c r="E81" s="82"/>
      <c r="F81" s="82"/>
      <c r="G81" s="83"/>
      <c r="H81" s="83"/>
      <c r="I81" s="83"/>
      <c r="J81" s="80"/>
      <c r="K81" s="80" t="s">
        <v>234</v>
      </c>
      <c r="L81" s="84" t="s">
        <v>368</v>
      </c>
      <c r="M81" s="82"/>
      <c r="N81" s="82"/>
      <c r="O81" s="82"/>
      <c r="P81" s="83"/>
      <c r="Q81" s="83"/>
      <c r="R81" s="83"/>
    </row>
    <row r="82" spans="1:18">
      <c r="A82" s="80"/>
      <c r="B82" s="80" t="s">
        <v>243</v>
      </c>
      <c r="C82" s="84" t="s">
        <v>389</v>
      </c>
      <c r="D82" s="82"/>
      <c r="E82" s="82"/>
      <c r="F82" s="82"/>
      <c r="G82" s="83"/>
      <c r="H82" s="83"/>
      <c r="I82" s="83"/>
      <c r="J82" s="80"/>
      <c r="K82" s="80" t="s">
        <v>237</v>
      </c>
      <c r="L82" s="84" t="s">
        <v>370</v>
      </c>
      <c r="M82" s="82"/>
      <c r="N82" s="82"/>
      <c r="O82" s="82"/>
      <c r="P82" s="83"/>
      <c r="Q82" s="83"/>
      <c r="R82" s="83"/>
    </row>
    <row r="83" spans="1:18">
      <c r="A83" s="86"/>
      <c r="B83" s="86"/>
      <c r="C83" s="86"/>
      <c r="D83" s="82"/>
      <c r="E83" s="82"/>
      <c r="F83" s="82"/>
      <c r="G83" s="83"/>
      <c r="H83" s="83"/>
      <c r="I83" s="83"/>
      <c r="J83" s="86"/>
      <c r="K83" s="86" t="s">
        <v>240</v>
      </c>
      <c r="L83" s="86" t="s">
        <v>373</v>
      </c>
      <c r="M83" s="82"/>
      <c r="N83" s="82"/>
      <c r="O83" s="82"/>
      <c r="P83" s="83"/>
      <c r="Q83" s="83"/>
      <c r="R83" s="83"/>
    </row>
    <row r="84" spans="1:18">
      <c r="A84" s="86"/>
      <c r="B84" s="86"/>
      <c r="C84" s="86"/>
      <c r="D84" s="82"/>
      <c r="E84" s="82"/>
      <c r="F84" s="82"/>
      <c r="G84" s="83"/>
      <c r="H84" s="83"/>
      <c r="I84" s="83"/>
      <c r="J84" s="86"/>
      <c r="K84" s="86" t="s">
        <v>264</v>
      </c>
      <c r="L84" s="86" t="s">
        <v>283</v>
      </c>
      <c r="M84" s="82"/>
      <c r="N84" s="82"/>
      <c r="O84" s="82"/>
      <c r="P84" s="83"/>
      <c r="Q84" s="83"/>
      <c r="R84" s="83"/>
    </row>
    <row r="85" spans="1:18">
      <c r="A85" s="86"/>
      <c r="B85" s="86"/>
      <c r="C85" s="86"/>
      <c r="D85" s="82"/>
      <c r="E85" s="82"/>
      <c r="F85" s="82"/>
      <c r="G85" s="83"/>
      <c r="H85" s="83"/>
      <c r="I85" s="83"/>
      <c r="J85" s="86"/>
      <c r="K85" s="86" t="s">
        <v>245</v>
      </c>
      <c r="L85" s="86" t="s">
        <v>291</v>
      </c>
      <c r="M85" s="82"/>
      <c r="N85" s="82"/>
      <c r="O85" s="82"/>
      <c r="P85" s="83"/>
      <c r="Q85" s="83"/>
      <c r="R85" s="83"/>
    </row>
    <row r="86" spans="1:18">
      <c r="A86" s="86"/>
      <c r="B86" s="86"/>
      <c r="C86" s="86"/>
      <c r="D86" s="82"/>
      <c r="E86" s="82"/>
      <c r="F86" s="82"/>
      <c r="G86" s="83"/>
      <c r="H86" s="83"/>
      <c r="I86" s="83"/>
      <c r="J86" s="86"/>
      <c r="K86" s="86" t="s">
        <v>249</v>
      </c>
      <c r="L86" s="86" t="s">
        <v>377</v>
      </c>
      <c r="M86" s="82"/>
      <c r="N86" s="82"/>
      <c r="O86" s="82"/>
      <c r="P86" s="83"/>
      <c r="Q86" s="83"/>
      <c r="R86" s="83"/>
    </row>
    <row r="87" spans="1:18">
      <c r="A87" s="86"/>
      <c r="B87" s="86"/>
      <c r="C87" s="86"/>
      <c r="D87" s="82"/>
      <c r="E87" s="82"/>
      <c r="F87" s="82"/>
      <c r="G87" s="83"/>
      <c r="H87" s="83"/>
      <c r="I87" s="83"/>
      <c r="J87" s="86"/>
      <c r="K87" s="86" t="s">
        <v>252</v>
      </c>
      <c r="L87" s="86" t="s">
        <v>379</v>
      </c>
      <c r="M87" s="82"/>
      <c r="N87" s="82"/>
      <c r="O87" s="82"/>
      <c r="P87" s="83"/>
      <c r="Q87" s="83"/>
      <c r="R87" s="83"/>
    </row>
    <row r="88" spans="1:18">
      <c r="A88" s="86"/>
      <c r="B88" s="86"/>
      <c r="C88" s="86"/>
      <c r="D88" s="82"/>
      <c r="E88" s="82"/>
      <c r="F88" s="82"/>
      <c r="G88" s="83"/>
      <c r="H88" s="83"/>
      <c r="I88" s="83"/>
      <c r="J88" s="86"/>
      <c r="K88" s="86" t="s">
        <v>255</v>
      </c>
      <c r="L88" s="86" t="s">
        <v>398</v>
      </c>
      <c r="M88" s="82"/>
      <c r="N88" s="82"/>
      <c r="O88" s="82"/>
      <c r="P88" s="83"/>
      <c r="Q88" s="83"/>
      <c r="R88" s="83"/>
    </row>
    <row r="89" spans="1:18">
      <c r="A89" s="86"/>
      <c r="B89" s="86"/>
      <c r="C89" s="86"/>
      <c r="D89" s="82"/>
      <c r="E89" s="82"/>
      <c r="F89" s="82"/>
      <c r="G89" s="83"/>
      <c r="H89" s="83"/>
      <c r="I89" s="83"/>
      <c r="J89" s="86"/>
      <c r="K89" s="86" t="s">
        <v>258</v>
      </c>
      <c r="L89" s="86" t="s">
        <v>399</v>
      </c>
      <c r="M89" s="82"/>
      <c r="N89" s="82"/>
      <c r="O89" s="82"/>
      <c r="P89" s="83"/>
      <c r="Q89" s="83"/>
      <c r="R89" s="83"/>
    </row>
    <row r="90" spans="1:18">
      <c r="A90" s="86"/>
      <c r="B90" s="86"/>
      <c r="C90" s="86"/>
      <c r="D90" s="82"/>
      <c r="E90" s="82"/>
      <c r="F90" s="82"/>
      <c r="G90" s="83"/>
      <c r="H90" s="83"/>
      <c r="I90" s="83"/>
      <c r="J90" s="86"/>
      <c r="K90" s="86" t="s">
        <v>262</v>
      </c>
      <c r="L90" s="86" t="s">
        <v>400</v>
      </c>
      <c r="M90" s="82"/>
      <c r="N90" s="82"/>
      <c r="O90" s="82"/>
      <c r="P90" s="83"/>
      <c r="Q90" s="83"/>
      <c r="R90" s="83"/>
    </row>
    <row r="91" spans="1:18">
      <c r="A91" s="86"/>
      <c r="B91" s="86"/>
      <c r="C91" s="86"/>
      <c r="D91" s="82"/>
      <c r="E91" s="82"/>
      <c r="F91" s="82"/>
      <c r="G91" s="83"/>
      <c r="H91" s="83"/>
      <c r="I91" s="83"/>
      <c r="J91" s="86"/>
      <c r="K91" s="86" t="s">
        <v>266</v>
      </c>
      <c r="L91" s="86" t="s">
        <v>401</v>
      </c>
      <c r="M91" s="82"/>
      <c r="N91" s="82"/>
      <c r="O91" s="82"/>
      <c r="P91" s="83"/>
      <c r="Q91" s="83"/>
      <c r="R91" s="83"/>
    </row>
    <row r="92" spans="1:18">
      <c r="A92" s="86"/>
      <c r="B92" s="86"/>
      <c r="C92" s="86"/>
      <c r="D92" s="82"/>
      <c r="E92" s="82"/>
      <c r="F92" s="82"/>
      <c r="G92" s="83"/>
      <c r="H92" s="83"/>
      <c r="I92" s="83"/>
      <c r="J92" s="86"/>
      <c r="K92" s="86" t="s">
        <v>269</v>
      </c>
      <c r="L92" s="86" t="s">
        <v>285</v>
      </c>
      <c r="M92" s="82"/>
      <c r="N92" s="82"/>
      <c r="O92" s="82"/>
      <c r="P92" s="83"/>
      <c r="Q92" s="83"/>
      <c r="R92" s="83"/>
    </row>
    <row r="93" spans="1:18">
      <c r="A93" s="86"/>
      <c r="B93" s="86"/>
      <c r="C93" s="86"/>
      <c r="D93" s="82"/>
      <c r="E93" s="82"/>
      <c r="F93" s="82"/>
      <c r="G93" s="83"/>
      <c r="H93" s="83"/>
      <c r="I93" s="83"/>
      <c r="J93" s="86"/>
      <c r="K93" s="86" t="s">
        <v>383</v>
      </c>
      <c r="L93" s="86" t="s">
        <v>384</v>
      </c>
      <c r="M93" s="82"/>
      <c r="N93" s="82"/>
      <c r="O93" s="82"/>
      <c r="P93" s="83"/>
      <c r="Q93" s="83"/>
      <c r="R93" s="83"/>
    </row>
    <row r="94" spans="1:18">
      <c r="A94" s="86"/>
      <c r="B94" s="86"/>
      <c r="C94" s="86"/>
      <c r="D94" s="82"/>
      <c r="E94" s="82"/>
      <c r="F94" s="82"/>
      <c r="G94" s="83"/>
      <c r="H94" s="83"/>
      <c r="I94" s="83"/>
      <c r="J94" s="86"/>
      <c r="K94" s="86" t="s">
        <v>386</v>
      </c>
      <c r="L94" s="86" t="s">
        <v>387</v>
      </c>
      <c r="M94" s="82"/>
      <c r="N94" s="82"/>
      <c r="O94" s="82"/>
      <c r="P94" s="83"/>
      <c r="Q94" s="83"/>
      <c r="R94" s="83"/>
    </row>
    <row r="95" spans="1:18">
      <c r="A95" s="86"/>
      <c r="B95" s="86"/>
      <c r="C95" s="86"/>
      <c r="D95" s="82"/>
      <c r="E95" s="82"/>
      <c r="F95" s="82"/>
      <c r="G95" s="83"/>
      <c r="H95" s="83"/>
      <c r="I95" s="83"/>
      <c r="J95" s="86"/>
      <c r="K95" s="86" t="s">
        <v>390</v>
      </c>
      <c r="L95" s="86" t="s">
        <v>391</v>
      </c>
      <c r="M95" s="82"/>
      <c r="N95" s="82"/>
      <c r="O95" s="82"/>
      <c r="P95" s="83"/>
      <c r="Q95" s="83"/>
      <c r="R95" s="83"/>
    </row>
    <row r="96" spans="1:18">
      <c r="A96" s="86"/>
      <c r="B96" s="86"/>
      <c r="C96" s="86"/>
      <c r="D96" s="82"/>
      <c r="E96" s="82"/>
      <c r="F96" s="82"/>
      <c r="G96" s="83"/>
      <c r="H96" s="83"/>
      <c r="I96" s="83"/>
      <c r="J96" s="86"/>
      <c r="K96" s="86" t="s">
        <v>243</v>
      </c>
      <c r="L96" s="86" t="s">
        <v>293</v>
      </c>
      <c r="M96" s="82"/>
      <c r="N96" s="82"/>
      <c r="O96" s="82"/>
      <c r="P96" s="83"/>
      <c r="Q96" s="83"/>
      <c r="R96" s="83"/>
    </row>
    <row r="97" spans="1:18">
      <c r="A97" s="86"/>
      <c r="B97" s="86"/>
      <c r="C97" s="86"/>
      <c r="D97" s="82"/>
      <c r="E97" s="82"/>
      <c r="F97" s="82"/>
      <c r="G97" s="83"/>
      <c r="H97" s="83"/>
      <c r="I97" s="83"/>
      <c r="J97" s="92" t="s">
        <v>402</v>
      </c>
      <c r="K97" s="92" t="s">
        <v>231</v>
      </c>
      <c r="L97" s="92" t="s">
        <v>403</v>
      </c>
      <c r="M97" s="82"/>
      <c r="N97" s="82"/>
      <c r="O97" s="82"/>
      <c r="P97" s="83"/>
      <c r="Q97" s="83"/>
      <c r="R97" s="83"/>
    </row>
    <row r="98" spans="1:18">
      <c r="A98" s="86"/>
      <c r="B98" s="86"/>
      <c r="C98" s="86"/>
      <c r="D98" s="82"/>
      <c r="E98" s="82"/>
      <c r="F98" s="82"/>
      <c r="G98" s="83"/>
      <c r="H98" s="83"/>
      <c r="I98" s="83"/>
      <c r="J98" s="86"/>
      <c r="K98" s="86" t="s">
        <v>234</v>
      </c>
      <c r="L98" s="86" t="s">
        <v>404</v>
      </c>
      <c r="M98" s="82"/>
      <c r="N98" s="82"/>
      <c r="O98" s="82"/>
      <c r="P98" s="83"/>
      <c r="Q98" s="83"/>
      <c r="R98" s="83"/>
    </row>
    <row r="99" spans="1:18">
      <c r="A99" s="86"/>
      <c r="B99" s="86"/>
      <c r="C99" s="86"/>
      <c r="D99" s="82"/>
      <c r="E99" s="82"/>
      <c r="F99" s="82"/>
      <c r="G99" s="83"/>
      <c r="H99" s="83"/>
      <c r="I99" s="83"/>
      <c r="J99" s="86"/>
      <c r="K99" s="86" t="s">
        <v>243</v>
      </c>
      <c r="L99" s="86" t="s">
        <v>331</v>
      </c>
      <c r="M99" s="82"/>
      <c r="N99" s="82"/>
      <c r="O99" s="82"/>
      <c r="P99" s="83"/>
      <c r="Q99" s="83"/>
      <c r="R99" s="83"/>
    </row>
    <row r="100" spans="1:18">
      <c r="A100" s="86"/>
      <c r="B100" s="86"/>
      <c r="C100" s="86"/>
      <c r="D100" s="82"/>
      <c r="E100" s="82"/>
      <c r="F100" s="82"/>
      <c r="G100" s="83"/>
      <c r="H100" s="83"/>
      <c r="I100" s="83"/>
      <c r="J100" s="92" t="s">
        <v>405</v>
      </c>
      <c r="K100" s="92" t="s">
        <v>231</v>
      </c>
      <c r="L100" s="92" t="s">
        <v>323</v>
      </c>
      <c r="M100" s="82"/>
      <c r="N100" s="82"/>
      <c r="O100" s="82"/>
      <c r="P100" s="83"/>
      <c r="Q100" s="83"/>
      <c r="R100" s="83"/>
    </row>
    <row r="101" spans="1:18">
      <c r="A101" s="86"/>
      <c r="B101" s="86"/>
      <c r="C101" s="86"/>
      <c r="D101" s="82"/>
      <c r="E101" s="82"/>
      <c r="F101" s="82"/>
      <c r="G101" s="83"/>
      <c r="H101" s="83"/>
      <c r="I101" s="83"/>
      <c r="J101" s="86"/>
      <c r="K101" s="86" t="s">
        <v>234</v>
      </c>
      <c r="L101" s="86" t="s">
        <v>404</v>
      </c>
      <c r="M101" s="82"/>
      <c r="N101" s="82"/>
      <c r="O101" s="82"/>
      <c r="P101" s="83"/>
      <c r="Q101" s="83"/>
      <c r="R101" s="83"/>
    </row>
    <row r="102" spans="1:18">
      <c r="A102" s="86"/>
      <c r="B102" s="86"/>
      <c r="C102" s="86"/>
      <c r="D102" s="82"/>
      <c r="E102" s="82"/>
      <c r="F102" s="82"/>
      <c r="G102" s="83"/>
      <c r="H102" s="83"/>
      <c r="I102" s="83"/>
      <c r="J102" s="86"/>
      <c r="K102" s="86" t="s">
        <v>240</v>
      </c>
      <c r="L102" s="86" t="s">
        <v>406</v>
      </c>
      <c r="M102" s="82"/>
      <c r="N102" s="82"/>
      <c r="O102" s="82"/>
      <c r="P102" s="83"/>
      <c r="Q102" s="83"/>
      <c r="R102" s="83"/>
    </row>
    <row r="103" spans="1:18">
      <c r="A103" s="86"/>
      <c r="B103" s="86"/>
      <c r="C103" s="86"/>
      <c r="D103" s="82"/>
      <c r="E103" s="82"/>
      <c r="F103" s="82"/>
      <c r="G103" s="83"/>
      <c r="H103" s="83"/>
      <c r="I103" s="83"/>
      <c r="J103" s="86"/>
      <c r="K103" s="86" t="s">
        <v>260</v>
      </c>
      <c r="L103" s="86" t="s">
        <v>325</v>
      </c>
      <c r="M103" s="82"/>
      <c r="N103" s="82"/>
      <c r="O103" s="82"/>
      <c r="P103" s="83"/>
      <c r="Q103" s="83"/>
      <c r="R103" s="83"/>
    </row>
    <row r="104" spans="1:18">
      <c r="A104" s="86"/>
      <c r="B104" s="86"/>
      <c r="C104" s="86"/>
      <c r="D104" s="82"/>
      <c r="E104" s="82"/>
      <c r="F104" s="82"/>
      <c r="G104" s="83"/>
      <c r="H104" s="83"/>
      <c r="I104" s="83"/>
      <c r="J104" s="86"/>
      <c r="K104" s="86" t="s">
        <v>264</v>
      </c>
      <c r="L104" s="86" t="s">
        <v>328</v>
      </c>
      <c r="M104" s="82"/>
      <c r="N104" s="82"/>
      <c r="O104" s="82"/>
      <c r="P104" s="83"/>
      <c r="Q104" s="83"/>
      <c r="R104" s="83"/>
    </row>
    <row r="105" spans="1:18">
      <c r="A105" s="86"/>
      <c r="B105" s="86"/>
      <c r="C105" s="86"/>
      <c r="D105" s="82"/>
      <c r="E105" s="82"/>
      <c r="F105" s="82"/>
      <c r="G105" s="83"/>
      <c r="H105" s="83"/>
      <c r="I105" s="83"/>
      <c r="J105" s="86"/>
      <c r="K105" s="86" t="s">
        <v>243</v>
      </c>
      <c r="L105" s="86" t="s">
        <v>331</v>
      </c>
      <c r="M105" s="82"/>
      <c r="N105" s="82"/>
      <c r="O105" s="82"/>
      <c r="P105" s="83"/>
      <c r="Q105" s="83"/>
      <c r="R105" s="83"/>
    </row>
    <row r="106" spans="1:18">
      <c r="A106" s="86"/>
      <c r="B106" s="86"/>
      <c r="C106" s="86"/>
      <c r="D106" s="82"/>
      <c r="E106" s="82"/>
      <c r="F106" s="82"/>
      <c r="G106" s="83"/>
      <c r="H106" s="83"/>
      <c r="I106" s="83"/>
      <c r="J106" s="92" t="s">
        <v>407</v>
      </c>
      <c r="K106" s="92" t="s">
        <v>231</v>
      </c>
      <c r="L106" s="92" t="s">
        <v>351</v>
      </c>
      <c r="M106" s="82"/>
      <c r="N106" s="82"/>
      <c r="O106" s="82"/>
      <c r="P106" s="83"/>
      <c r="Q106" s="83"/>
      <c r="R106" s="83"/>
    </row>
    <row r="107" spans="1:18">
      <c r="A107" s="86"/>
      <c r="B107" s="86"/>
      <c r="C107" s="86"/>
      <c r="D107" s="82"/>
      <c r="E107" s="82"/>
      <c r="F107" s="82"/>
      <c r="G107" s="83"/>
      <c r="H107" s="83"/>
      <c r="I107" s="83"/>
      <c r="J107" s="86"/>
      <c r="K107" s="86" t="s">
        <v>237</v>
      </c>
      <c r="L107" s="86" t="s">
        <v>353</v>
      </c>
      <c r="M107" s="82"/>
      <c r="N107" s="82"/>
      <c r="O107" s="82"/>
      <c r="P107" s="83"/>
      <c r="Q107" s="83"/>
      <c r="R107" s="83"/>
    </row>
    <row r="108" spans="1:18">
      <c r="A108" s="86"/>
      <c r="B108" s="86"/>
      <c r="C108" s="86"/>
      <c r="D108" s="82"/>
      <c r="E108" s="82"/>
      <c r="F108" s="82"/>
      <c r="G108" s="83"/>
      <c r="H108" s="83"/>
      <c r="I108" s="83"/>
      <c r="J108" s="86"/>
      <c r="K108" s="86" t="s">
        <v>240</v>
      </c>
      <c r="L108" s="86" t="s">
        <v>354</v>
      </c>
      <c r="M108" s="82"/>
      <c r="N108" s="82"/>
      <c r="O108" s="82"/>
      <c r="P108" s="83"/>
      <c r="Q108" s="83"/>
      <c r="R108" s="83"/>
    </row>
    <row r="109" spans="1:18">
      <c r="A109" s="86"/>
      <c r="B109" s="86"/>
      <c r="C109" s="86"/>
      <c r="D109" s="82"/>
      <c r="E109" s="82"/>
      <c r="F109" s="82"/>
      <c r="G109" s="83"/>
      <c r="H109" s="83"/>
      <c r="I109" s="83"/>
      <c r="J109" s="92" t="s">
        <v>408</v>
      </c>
      <c r="K109" s="92" t="s">
        <v>231</v>
      </c>
      <c r="L109" s="92" t="s">
        <v>389</v>
      </c>
      <c r="M109" s="82"/>
      <c r="N109" s="82"/>
      <c r="O109" s="82"/>
      <c r="P109" s="83"/>
      <c r="Q109" s="83"/>
      <c r="R109" s="83"/>
    </row>
    <row r="110" spans="1:18">
      <c r="A110" s="86"/>
      <c r="B110" s="86"/>
      <c r="C110" s="86"/>
      <c r="D110" s="82"/>
      <c r="E110" s="82"/>
      <c r="F110" s="82"/>
      <c r="G110" s="83"/>
      <c r="H110" s="83"/>
      <c r="I110" s="83"/>
      <c r="J110" s="86"/>
      <c r="K110" s="86" t="s">
        <v>245</v>
      </c>
      <c r="L110" s="86" t="s">
        <v>392</v>
      </c>
      <c r="M110" s="82"/>
      <c r="N110" s="82"/>
      <c r="O110" s="82"/>
      <c r="P110" s="83"/>
      <c r="Q110" s="83"/>
      <c r="R110" s="83"/>
    </row>
    <row r="111" spans="1:18">
      <c r="A111" s="86"/>
      <c r="B111" s="86"/>
      <c r="C111" s="86"/>
      <c r="D111" s="82"/>
      <c r="E111" s="82"/>
      <c r="F111" s="82"/>
      <c r="G111" s="83"/>
      <c r="H111" s="83"/>
      <c r="I111" s="83"/>
      <c r="J111" s="86"/>
      <c r="K111" s="86" t="s">
        <v>249</v>
      </c>
      <c r="L111" s="86" t="s">
        <v>394</v>
      </c>
      <c r="M111" s="82"/>
      <c r="N111" s="82"/>
      <c r="O111" s="82"/>
      <c r="P111" s="83"/>
      <c r="Q111" s="83"/>
      <c r="R111" s="83"/>
    </row>
    <row r="112" spans="1:18">
      <c r="A112" s="86"/>
      <c r="B112" s="86"/>
      <c r="C112" s="86"/>
      <c r="D112" s="82"/>
      <c r="E112" s="82"/>
      <c r="F112" s="82"/>
      <c r="G112" s="83"/>
      <c r="H112" s="83"/>
      <c r="I112" s="83"/>
      <c r="J112" s="86"/>
      <c r="K112" s="86" t="s">
        <v>252</v>
      </c>
      <c r="L112" s="86" t="s">
        <v>397</v>
      </c>
      <c r="M112" s="82"/>
      <c r="N112" s="82"/>
      <c r="O112" s="82"/>
      <c r="P112" s="83"/>
      <c r="Q112" s="83"/>
      <c r="R112" s="83"/>
    </row>
    <row r="113" spans="1:18">
      <c r="A113" s="86"/>
      <c r="B113" s="86"/>
      <c r="C113" s="86"/>
      <c r="D113" s="82"/>
      <c r="E113" s="82"/>
      <c r="F113" s="82"/>
      <c r="G113" s="83"/>
      <c r="H113" s="83"/>
      <c r="I113" s="83"/>
      <c r="J113" s="86"/>
      <c r="K113" s="86" t="s">
        <v>243</v>
      </c>
      <c r="L113" s="86" t="s">
        <v>389</v>
      </c>
      <c r="M113" s="82"/>
      <c r="N113" s="82"/>
      <c r="O113" s="82"/>
      <c r="P113" s="83"/>
      <c r="Q113" s="83"/>
      <c r="R113" s="83"/>
    </row>
    <row r="114" spans="1:18">
      <c r="A114" s="87" t="s">
        <v>40</v>
      </c>
      <c r="B114" s="87"/>
      <c r="C114" s="87"/>
      <c r="D114" s="88">
        <v>1487.415417</v>
      </c>
      <c r="E114" s="88">
        <v>1461.793017</v>
      </c>
      <c r="F114" s="89">
        <v>25.6224</v>
      </c>
      <c r="G114" s="9"/>
      <c r="H114" s="9"/>
      <c r="I114" s="9"/>
      <c r="J114" s="87" t="s">
        <v>40</v>
      </c>
      <c r="K114" s="87"/>
      <c r="L114" s="87"/>
      <c r="M114" s="88">
        <v>1487.415417</v>
      </c>
      <c r="N114" s="88">
        <v>1461.793017</v>
      </c>
      <c r="O114" s="88">
        <v>25.6224</v>
      </c>
      <c r="P114" s="9"/>
      <c r="Q114" s="9"/>
      <c r="R114" s="9"/>
    </row>
    <row r="115" spans="6:6">
      <c r="F115" s="90"/>
    </row>
    <row r="116" spans="6:6">
      <c r="F116" s="91"/>
    </row>
    <row r="117" spans="6:6">
      <c r="F117" s="91"/>
    </row>
    <row r="118" spans="6:6">
      <c r="F118" s="91"/>
    </row>
    <row r="119" spans="6:6">
      <c r="F119" s="91"/>
    </row>
    <row r="120" spans="6:6">
      <c r="F120" s="91"/>
    </row>
    <row r="121" spans="6:6">
      <c r="F121" s="91"/>
    </row>
    <row r="122" spans="6:6">
      <c r="F122" s="91"/>
    </row>
    <row r="123" spans="6:6">
      <c r="F123" s="91"/>
    </row>
    <row r="124" spans="6:6">
      <c r="F124" s="91"/>
    </row>
    <row r="125" spans="6:6">
      <c r="F125" s="91"/>
    </row>
    <row r="126" spans="6:6">
      <c r="F126" s="91"/>
    </row>
    <row r="127" spans="6:6">
      <c r="F127" s="91"/>
    </row>
    <row r="128" spans="6:6">
      <c r="F128" s="91"/>
    </row>
    <row r="129" spans="6:6">
      <c r="F129" s="91"/>
    </row>
    <row r="130" spans="6:6">
      <c r="F130" s="91"/>
    </row>
    <row r="131" spans="6:6">
      <c r="F131" s="91"/>
    </row>
    <row r="132" spans="6:6">
      <c r="F132" s="91"/>
    </row>
    <row r="133" spans="6:6">
      <c r="F133" s="91"/>
    </row>
    <row r="134" spans="6:6">
      <c r="F134" s="91"/>
    </row>
    <row r="135" spans="6:6">
      <c r="F135" s="91"/>
    </row>
    <row r="136" spans="6:6">
      <c r="F136" s="91"/>
    </row>
    <row r="137" spans="6:6">
      <c r="F137" s="91"/>
    </row>
    <row r="138" spans="6:6">
      <c r="F138" s="91"/>
    </row>
    <row r="139" spans="6:6">
      <c r="F139" s="91"/>
    </row>
    <row r="140" spans="6:6">
      <c r="F140" s="91"/>
    </row>
    <row r="141" spans="6:6">
      <c r="F141" s="91"/>
    </row>
    <row r="142" spans="6:6">
      <c r="F142" s="91"/>
    </row>
    <row r="143" spans="6:6">
      <c r="F143" s="91"/>
    </row>
    <row r="144" spans="6:6">
      <c r="F144" s="91"/>
    </row>
    <row r="145" spans="6:6">
      <c r="F145" s="91"/>
    </row>
    <row r="146" spans="6:6">
      <c r="F146" s="91"/>
    </row>
    <row r="147" spans="6:6">
      <c r="F147" s="91"/>
    </row>
    <row r="148" spans="6:6">
      <c r="F148" s="91"/>
    </row>
    <row r="149" spans="6:6">
      <c r="F149" s="91"/>
    </row>
    <row r="150" spans="6:6">
      <c r="F150" s="91"/>
    </row>
    <row r="151" spans="6:6">
      <c r="F151" s="91"/>
    </row>
    <row r="152" spans="6:6">
      <c r="F152" s="91"/>
    </row>
    <row r="153" spans="6:6">
      <c r="F153" s="91"/>
    </row>
    <row r="154" spans="6:6">
      <c r="F154" s="91"/>
    </row>
    <row r="155" spans="6:6">
      <c r="F155" s="91"/>
    </row>
    <row r="156" spans="6:6">
      <c r="F156" s="91"/>
    </row>
    <row r="157" spans="6:6">
      <c r="F157" s="91"/>
    </row>
    <row r="158" spans="6:6">
      <c r="F158" s="91"/>
    </row>
    <row r="159" spans="6:6">
      <c r="F159" s="91"/>
    </row>
    <row r="160" spans="6:6">
      <c r="F160" s="91"/>
    </row>
    <row r="161" spans="6:6">
      <c r="F161" s="91"/>
    </row>
    <row r="162" spans="6:6">
      <c r="F162" s="91"/>
    </row>
    <row r="163" spans="6:6">
      <c r="F163" s="93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C9" sqref="C9"/>
    </sheetView>
  </sheetViews>
  <sheetFormatPr defaultColWidth="9" defaultRowHeight="13.5" outlineLevelCol="7"/>
  <cols>
    <col min="1" max="1" width="31.375" style="53" customWidth="1"/>
    <col min="2" max="2" width="21.25" style="53" customWidth="1"/>
    <col min="3" max="3" width="21.375" style="53" customWidth="1"/>
    <col min="4" max="4" width="24.875" style="53" customWidth="1"/>
    <col min="5" max="5" width="23.5" style="53" customWidth="1"/>
    <col min="6" max="8" width="11.625" style="53" customWidth="1"/>
    <col min="9" max="16384" width="9" style="53"/>
  </cols>
  <sheetData>
    <row r="1" spans="1:1">
      <c r="A1" s="53" t="s">
        <v>409</v>
      </c>
    </row>
    <row r="2" ht="39.95" customHeight="1" spans="1:8">
      <c r="A2" s="3" t="s">
        <v>410</v>
      </c>
      <c r="B2" s="3"/>
      <c r="C2" s="3"/>
      <c r="D2" s="3"/>
      <c r="E2" s="3"/>
      <c r="F2" s="54"/>
      <c r="G2" s="54"/>
      <c r="H2" s="54"/>
    </row>
    <row r="3" s="52" customFormat="1" ht="28.5" customHeight="1" spans="1:5">
      <c r="A3" s="55" t="s">
        <v>411</v>
      </c>
      <c r="B3" s="55"/>
      <c r="C3" s="55"/>
      <c r="D3" s="55"/>
      <c r="E3" s="56" t="s">
        <v>43</v>
      </c>
    </row>
    <row r="4" ht="30" customHeight="1" spans="1:5">
      <c r="A4" s="57" t="s">
        <v>412</v>
      </c>
      <c r="B4" s="57" t="s">
        <v>413</v>
      </c>
      <c r="C4" s="57" t="s">
        <v>414</v>
      </c>
      <c r="D4" s="58" t="s">
        <v>415</v>
      </c>
      <c r="E4" s="58"/>
    </row>
    <row r="5" ht="30" customHeight="1" spans="1:5">
      <c r="A5" s="59"/>
      <c r="B5" s="59"/>
      <c r="C5" s="59"/>
      <c r="D5" s="60" t="s">
        <v>416</v>
      </c>
      <c r="E5" s="60" t="s">
        <v>417</v>
      </c>
    </row>
    <row r="6" ht="30" customHeight="1" spans="1:5">
      <c r="A6" s="61" t="s">
        <v>103</v>
      </c>
      <c r="B6" s="62">
        <f>B7+B8+B9</f>
        <v>18</v>
      </c>
      <c r="C6" s="62">
        <f>C7+C8+C9</f>
        <v>18.73</v>
      </c>
      <c r="D6" s="62">
        <v>-0.73</v>
      </c>
      <c r="E6" s="62">
        <v>-0.0389749065670048</v>
      </c>
    </row>
    <row r="7" ht="30" customHeight="1" spans="1:5">
      <c r="A7" s="63" t="s">
        <v>418</v>
      </c>
      <c r="B7" s="63"/>
      <c r="C7" s="63"/>
      <c r="D7" s="62"/>
      <c r="E7" s="62"/>
    </row>
    <row r="8" ht="30" customHeight="1" spans="1:5">
      <c r="A8" s="63" t="s">
        <v>419</v>
      </c>
      <c r="B8" s="62">
        <v>15</v>
      </c>
      <c r="C8" s="62">
        <v>15.73</v>
      </c>
      <c r="D8" s="62">
        <v>-0.73</v>
      </c>
      <c r="E8" s="62">
        <v>-0.0464081373172283</v>
      </c>
    </row>
    <row r="9" ht="30" customHeight="1" spans="1:5">
      <c r="A9" s="63" t="s">
        <v>420</v>
      </c>
      <c r="B9" s="62">
        <v>3</v>
      </c>
      <c r="C9" s="62">
        <v>3</v>
      </c>
      <c r="D9" s="62"/>
      <c r="E9" s="62"/>
    </row>
    <row r="10" ht="30" customHeight="1" spans="1:5">
      <c r="A10" s="63" t="s">
        <v>421</v>
      </c>
      <c r="B10" s="63"/>
      <c r="C10" s="62"/>
      <c r="D10" s="62"/>
      <c r="E10" s="62"/>
    </row>
    <row r="11" ht="30" customHeight="1" spans="1:5">
      <c r="A11" s="63" t="s">
        <v>422</v>
      </c>
      <c r="B11" s="62">
        <v>3</v>
      </c>
      <c r="C11" s="62">
        <v>3</v>
      </c>
      <c r="D11" s="62"/>
      <c r="E11" s="62"/>
    </row>
    <row r="12" ht="132" customHeight="1" spans="1:5">
      <c r="A12" s="64" t="s">
        <v>423</v>
      </c>
      <c r="B12" s="64"/>
      <c r="C12" s="64"/>
      <c r="D12" s="64"/>
      <c r="E12" s="64"/>
    </row>
  </sheetData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0.55" bottom="0.86527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</cp:lastModifiedBy>
  <dcterms:created xsi:type="dcterms:W3CDTF">2006-09-16T00:00:00Z</dcterms:created>
  <dcterms:modified xsi:type="dcterms:W3CDTF">2019-02-26T07:05:23Z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