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4400" yWindow="-15" windowWidth="14445" windowHeight="1213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5725"/>
</workbook>
</file>

<file path=xl/calcChain.xml><?xml version="1.0" encoding="utf-8"?>
<calcChain xmlns="http://schemas.openxmlformats.org/spreadsheetml/2006/main">
  <c r="J8" i="17"/>
  <c r="I8"/>
  <c r="H8"/>
  <c r="N114" i="8"/>
  <c r="O114"/>
  <c r="P114"/>
  <c r="Q114"/>
  <c r="R114"/>
  <c r="M114"/>
  <c r="E114"/>
  <c r="F114"/>
  <c r="G114"/>
  <c r="H114"/>
  <c r="I114"/>
  <c r="D114"/>
  <c r="E9" i="6"/>
  <c r="F9"/>
  <c r="G9"/>
  <c r="D9"/>
  <c r="G65"/>
  <c r="F65"/>
  <c r="E65"/>
  <c r="D65"/>
  <c r="E10"/>
  <c r="F10"/>
  <c r="G10"/>
  <c r="D10"/>
  <c r="H11" i="5"/>
  <c r="I11"/>
  <c r="K11"/>
  <c r="L11"/>
  <c r="M11"/>
  <c r="N11"/>
  <c r="O11"/>
  <c r="P11"/>
  <c r="R11"/>
  <c r="S11"/>
  <c r="T11"/>
  <c r="U11"/>
  <c r="V11"/>
  <c r="W11"/>
  <c r="X11"/>
  <c r="Y11"/>
  <c r="Z11"/>
  <c r="AA11"/>
  <c r="AB11"/>
  <c r="G32"/>
  <c r="H32"/>
  <c r="I32"/>
  <c r="E32" s="1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F32"/>
  <c r="G12"/>
  <c r="G11" s="1"/>
  <c r="H12"/>
  <c r="I12"/>
  <c r="J12"/>
  <c r="J11" s="1"/>
  <c r="K12"/>
  <c r="L12"/>
  <c r="M12"/>
  <c r="N12"/>
  <c r="O12"/>
  <c r="P12"/>
  <c r="R12"/>
  <c r="S12"/>
  <c r="T12"/>
  <c r="U12"/>
  <c r="V12"/>
  <c r="W12"/>
  <c r="X12"/>
  <c r="Y12"/>
  <c r="Z12"/>
  <c r="AA12"/>
  <c r="AB12"/>
  <c r="F12"/>
  <c r="F11" s="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3"/>
  <c r="Q34"/>
  <c r="Q35"/>
  <c r="Q36"/>
  <c r="Q37"/>
  <c r="Q38"/>
  <c r="Q39"/>
  <c r="Q40"/>
  <c r="Q41"/>
  <c r="Q42"/>
  <c r="Q43"/>
  <c r="Q44"/>
  <c r="Q45"/>
  <c r="Q46"/>
  <c r="Q47"/>
  <c r="Q48"/>
  <c r="Q49"/>
  <c r="Q13"/>
  <c r="Q12" s="1"/>
  <c r="Q11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3"/>
  <c r="E34"/>
  <c r="E35"/>
  <c r="E36"/>
  <c r="E37"/>
  <c r="E38"/>
  <c r="E39"/>
  <c r="E40"/>
  <c r="E41"/>
  <c r="E42"/>
  <c r="E43"/>
  <c r="E44"/>
  <c r="E45"/>
  <c r="E46"/>
  <c r="E47"/>
  <c r="E48"/>
  <c r="E49"/>
  <c r="E13"/>
  <c r="B25" i="15"/>
  <c r="B5"/>
  <c r="E12" i="5" l="1"/>
  <c r="E11"/>
</calcChain>
</file>

<file path=xl/sharedStrings.xml><?xml version="1.0" encoding="utf-8"?>
<sst xmlns="http://schemas.openxmlformats.org/spreadsheetml/2006/main" count="1323" uniqueCount="608">
  <si>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</si>
  <si>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</si>
  <si>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</si>
  <si>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</si>
  <si>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</si>
  <si>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</si>
  <si>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</si>
  <si>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</si>
  <si>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</si>
  <si>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</si>
  <si>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</si>
  <si>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</si>
  <si>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</si>
  <si>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</si>
  <si>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</si>
  <si>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</si>
  <si>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</si>
  <si>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</si>
  <si>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</si>
  <si>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</si>
  <si>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</si>
  <si>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</si>
  <si>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</si>
  <si>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</si>
  <si>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</si>
  <si>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</si>
  <si>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</si>
  <si>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</si>
  <si>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</si>
  <si>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</si>
  <si>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</si>
  <si>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</si>
  <si>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</si>
  <si>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</si>
  <si>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</si>
  <si>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</si>
  <si>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</si>
  <si>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</si>
  <si>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</si>
  <si>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</si>
  <si>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</si>
  <si>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</si>
  <si>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</si>
  <si>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</si>
  <si>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</si>
  <si>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</si>
  <si>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</si>
  <si>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</si>
  <si>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</si>
  <si>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</si>
  <si>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</si>
  <si>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</si>
  <si>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</si>
  <si>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</si>
  <si>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</si>
  <si>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</si>
  <si>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</si>
  <si>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</si>
  <si>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</si>
  <si>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</si>
  <si>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</si>
  <si>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</si>
  <si>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</si>
  <si>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</si>
  <si>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</si>
  <si>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</si>
  <si>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</si>
  <si>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</si>
  <si>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</si>
  <si>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</si>
  <si>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</si>
  <si>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</si>
  <si>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</si>
  <si>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</si>
  <si>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</si>
  <si>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</si>
  <si>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</si>
  <si>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</si>
  <si>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</si>
  <si>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</si>
  <si>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</si>
  <si>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</si>
  <si>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</si>
  <si>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</si>
  <si>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</si>
  <si>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</si>
  <si>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</si>
  <si>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</si>
  <si>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</si>
  <si>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</si>
  <si>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</si>
  <si>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</si>
  <si>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</si>
  <si>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</si>
  <si>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</si>
  <si>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</si>
  <si>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</si>
  <si>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</si>
  <si>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</si>
  <si>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</si>
  <si>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</si>
  <si>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</si>
  <si>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</si>
  <si>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</si>
  <si>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</si>
  <si>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</si>
  <si>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</si>
  <si>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</si>
  <si>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</si>
  <si>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</si>
  <si>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</si>
  <si>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</si>
  <si>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</si>
  <si>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</si>
  <si>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</si>
  <si>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</si>
  <si>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</si>
  <si>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</si>
  <si>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</si>
  <si>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</si>
  <si>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</si>
  <si>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</si>
  <si>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</si>
  <si>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</si>
  <si>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</si>
  <si>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</si>
  <si>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</si>
  <si>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</si>
  <si>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</si>
  <si>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</si>
  <si>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</si>
  <si>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</si>
  <si>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</si>
  <si>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</si>
  <si>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</si>
  <si>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</si>
  <si>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</si>
  <si>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</si>
  <si>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</si>
  <si>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</si>
  <si>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</si>
  <si>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</si>
  <si>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</si>
  <si>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</si>
  <si>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</si>
  <si>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</si>
  <si>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</si>
  <si>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</si>
  <si>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</si>
  <si>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</si>
  <si>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</si>
  <si>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</si>
  <si>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</si>
  <si>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</si>
  <si>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</si>
  <si>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</si>
  <si>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</si>
  <si>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</si>
  <si>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</si>
  <si>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</si>
  <si>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</si>
  <si>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</si>
  <si>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</si>
  <si>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</si>
  <si>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</si>
  <si>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</si>
  <si>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</si>
  <si>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</si>
  <si>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</si>
  <si>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</si>
  <si>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</si>
  <si>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</si>
  <si>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</si>
  <si>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</si>
  <si>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</si>
  <si>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</si>
  <si>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</si>
  <si>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</si>
  <si>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</si>
  <si>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</si>
  <si>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</si>
  <si>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</si>
  <si>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</si>
  <si>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</si>
  <si>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</si>
  <si>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</si>
  <si>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</si>
  <si>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</si>
  <si>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</si>
  <si>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</si>
  <si>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</si>
  <si>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</si>
  <si>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</si>
  <si>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</si>
  <si>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</si>
  <si>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</si>
  <si>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</si>
  <si>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</si>
  <si>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</si>
  <si>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</si>
  <si>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</si>
  <si>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</si>
  <si>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</si>
  <si>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</si>
  <si>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</si>
  <si>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</si>
  <si>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</si>
  <si>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</si>
  <si>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</si>
  <si>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</si>
  <si>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</si>
  <si>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</si>
  <si>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</si>
  <si>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</si>
  <si>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</si>
  <si>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</si>
  <si>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</si>
  <si>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</si>
  <si>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</si>
  <si>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</si>
  <si>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</si>
  <si>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</si>
  <si>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</si>
  <si>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</si>
  <si>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</si>
  <si>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</si>
  <si>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</si>
  <si>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</si>
  <si>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</si>
  <si>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</si>
  <si>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</si>
  <si>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</si>
  <si>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</si>
  <si>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</si>
  <si>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</si>
  <si>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</si>
  <si>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</si>
  <si>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</si>
  <si>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</si>
  <si>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</si>
  <si>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</si>
  <si>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</si>
  <si>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</si>
  <si>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</si>
  <si>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</si>
  <si>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</si>
  <si>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</si>
  <si>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</si>
  <si>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</si>
  <si>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</si>
  <si>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</si>
  <si>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</si>
  <si>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</si>
  <si>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</si>
  <si>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</si>
  <si>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</si>
  <si>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</si>
  <si>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</si>
  <si>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</si>
  <si>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</si>
  <si>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</si>
  <si>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</si>
  <si>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</si>
  <si>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</si>
  <si>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</si>
  <si>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</si>
  <si>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</si>
  <si>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</si>
  <si>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</si>
  <si>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</si>
  <si>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</si>
  <si>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</si>
  <si>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</si>
  <si>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</si>
  <si>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</si>
  <si>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</si>
  <si>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</si>
  <si>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</si>
  <si>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</si>
  <si>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</si>
  <si>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</si>
  <si>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</si>
  <si>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</si>
  <si>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</si>
  <si>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</si>
  <si>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</si>
  <si>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</si>
  <si>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</si>
  <si>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</si>
  <si>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</si>
  <si>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</si>
  <si>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</si>
  <si>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</si>
  <si>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</si>
  <si>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</si>
  <si>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</si>
  <si>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</si>
  <si>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</si>
  <si>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</si>
  <si>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</si>
  <si>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</si>
  <si>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</si>
  <si>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</si>
  <si>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</si>
  <si>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</si>
  <si>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</si>
  <si>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</si>
  <si>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</si>
  <si>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</si>
  <si>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</si>
  <si>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</si>
  <si>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</si>
  <si>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</si>
  <si>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</si>
  <si>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</si>
  <si>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</si>
  <si>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</si>
  <si>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</si>
  <si>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</si>
  <si>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</si>
  <si>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</si>
  <si>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</si>
  <si>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</si>
  <si>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</si>
  <si>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</si>
  <si>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</si>
  <si>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</si>
  <si>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</si>
  <si>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</si>
  <si>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</si>
  <si>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</si>
  <si>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</si>
  <si>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</si>
  <si>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</si>
  <si>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</si>
  <si>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</si>
  <si>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</si>
  <si>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</si>
  <si>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</si>
  <si>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</si>
  <si>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</si>
  <si>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</si>
  <si>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</si>
  <si>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</si>
  <si>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</si>
  <si>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</si>
  <si>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</si>
  <si>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</si>
  <si>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</si>
  <si>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</si>
  <si>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</si>
  <si>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</si>
  <si>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</si>
  <si>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</si>
  <si>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</si>
  <si>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</si>
  <si>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</si>
  <si>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</si>
  <si>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</si>
  <si>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</si>
  <si>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</si>
  <si>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</si>
  <si>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</si>
  <si>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</si>
  <si>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</si>
  <si>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</si>
  <si>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</si>
  <si>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</si>
  <si>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</si>
  <si>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</si>
  <si>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</si>
  <si>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</si>
  <si>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</si>
  <si>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</si>
  <si>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</si>
  <si>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</si>
  <si>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</si>
  <si>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</si>
  <si>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</si>
  <si>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</si>
  <si>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</si>
  <si>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</si>
  <si>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</si>
  <si>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</si>
  <si>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</si>
  <si>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</si>
  <si>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</si>
  <si>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</si>
  <si>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</si>
  <si>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</si>
  <si>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</si>
  <si>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</si>
  <si>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</si>
  <si>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</si>
  <si>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</si>
  <si>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</si>
  <si>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</si>
  <si>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</si>
  <si>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</si>
  <si>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</si>
  <si>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</si>
  <si>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</si>
  <si>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</si>
  <si>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</si>
  <si>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</si>
  <si>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</si>
  <si>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</si>
  <si>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</si>
  <si>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</si>
  <si>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</si>
  <si>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</si>
  <si>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</si>
  <si>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</si>
  <si>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</si>
  <si>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</si>
  <si>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</si>
  <si>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</si>
  <si>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其中：（1）公务用车购置费</t>
  </si>
  <si>
    <t xml:space="preserve">      （2）公务用车运行费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</si>
  <si>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</si>
  <si>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</si>
  <si>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</si>
  <si>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</si>
  <si>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</si>
  <si>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</si>
  <si>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</si>
  <si>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</si>
  <si>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</si>
  <si>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</si>
  <si>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</si>
  <si>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</si>
  <si>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</si>
  <si>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</si>
  <si>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</si>
  <si>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</si>
  <si>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</si>
  <si>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</si>
  <si>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</si>
  <si>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</si>
  <si>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</si>
  <si>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</si>
  <si>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</si>
  <si>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</si>
  <si>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</si>
  <si>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</si>
  <si>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</si>
  <si>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</si>
  <si>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</si>
  <si>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</si>
  <si>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</si>
  <si>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</si>
  <si>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</si>
  <si>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</si>
  <si>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</si>
  <si>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</si>
  <si>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</si>
  <si>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</si>
  <si>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</si>
  <si>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</si>
  <si>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</si>
  <si>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</si>
  <si>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</si>
  <si>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</si>
  <si>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</si>
  <si>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</si>
  <si>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</si>
  <si>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</si>
  <si>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</si>
  <si>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</si>
  <si>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</si>
  <si>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</si>
  <si>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</si>
  <si>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</si>
  <si>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</si>
  <si>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</si>
  <si>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</si>
  <si>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</si>
  <si>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</si>
  <si>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</si>
  <si>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</si>
  <si>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</si>
  <si>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</si>
  <si>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</si>
  <si>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</si>
  <si>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</si>
  <si>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</si>
  <si>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</si>
  <si>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</si>
  <si>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</si>
  <si>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7" type="noConversion"/>
  </si>
  <si>
    <r>
      <t>02</t>
    </r>
    <r>
      <rPr>
        <sz val="11"/>
        <color theme="1"/>
        <rFont val="宋体"/>
        <family val="3"/>
        <charset val="134"/>
        <scheme val="minor"/>
      </rPr>
      <t/>
    </r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</si>
  <si>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</si>
  <si>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</si>
  <si>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</si>
  <si>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</si>
  <si>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7" type="noConversion"/>
  </si>
  <si>
    <t>208</t>
  </si>
  <si>
    <t>208</t>
    <phoneticPr fontId="27" type="noConversion"/>
  </si>
  <si>
    <r>
      <t>208</t>
    </r>
    <r>
      <rPr>
        <sz val="11"/>
        <color theme="1"/>
        <rFont val="宋体"/>
        <family val="3"/>
        <charset val="134"/>
        <scheme val="minor"/>
      </rPr>
      <t/>
    </r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</si>
  <si>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7" type="noConversion"/>
  </si>
  <si>
    <r>
      <t>2</t>
    </r>
    <r>
      <rPr>
        <sz val="11"/>
        <color theme="1"/>
        <rFont val="宋体"/>
        <family val="3"/>
        <charset val="134"/>
        <scheme val="minor"/>
      </rPr>
      <t>7</t>
    </r>
    <phoneticPr fontId="27" type="noConversion"/>
  </si>
  <si>
    <r>
      <t>27</t>
    </r>
    <r>
      <rPr>
        <sz val="11"/>
        <color theme="1"/>
        <rFont val="宋体"/>
        <family val="3"/>
        <charset val="134"/>
        <scheme val="minor"/>
      </rPr>
      <t/>
    </r>
  </si>
  <si>
    <r>
      <t>03</t>
    </r>
    <r>
      <rPr>
        <sz val="11"/>
        <color theme="1"/>
        <rFont val="宋体"/>
        <family val="3"/>
        <charset val="134"/>
        <scheme val="minor"/>
      </rPr>
      <t/>
    </r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</si>
  <si>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</si>
  <si>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</si>
  <si>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</si>
  <si>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</si>
  <si>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</si>
  <si>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</si>
  <si>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</si>
  <si>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</si>
  <si>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27" type="noConversion"/>
  </si>
  <si>
    <r>
      <t>210</t>
    </r>
    <r>
      <rPr>
        <sz val="11"/>
        <color theme="1"/>
        <rFont val="宋体"/>
        <family val="3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</si>
  <si>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7" type="noConversion"/>
  </si>
  <si>
    <r>
      <t>11</t>
    </r>
    <r>
      <rPr>
        <sz val="11"/>
        <color theme="1"/>
        <rFont val="宋体"/>
        <family val="3"/>
        <charset val="134"/>
        <scheme val="minor"/>
      </rPr>
      <t/>
    </r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</si>
  <si>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7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</si>
  <si>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7" type="noConversion"/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</si>
  <si>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</si>
  <si>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</si>
  <si>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</si>
  <si>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</si>
  <si>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27" type="noConversion"/>
  </si>
  <si>
    <t>住房保障支出</t>
  </si>
  <si>
    <t xml:space="preserve">  住房改革支出</t>
  </si>
  <si>
    <t xml:space="preserve">    住房公积金</t>
  </si>
  <si>
    <t>新平县反腐倡廉警示教育中心</t>
    <phoneticPr fontId="27" type="noConversion"/>
  </si>
  <si>
    <t>新平县纪律检查委员会办公室</t>
    <phoneticPr fontId="27" type="noConversion"/>
  </si>
  <si>
    <t>50</t>
    <phoneticPr fontId="27" type="noConversion"/>
  </si>
  <si>
    <t xml:space="preserve">    事业运行</t>
    <phoneticPr fontId="27" type="noConversion"/>
  </si>
  <si>
    <t>02</t>
    <phoneticPr fontId="27" type="noConversion"/>
  </si>
  <si>
    <t xml:space="preserve">    事业单位医疗</t>
    <phoneticPr fontId="27" type="noConversion"/>
  </si>
  <si>
    <t>新平县纪律检查委员会办公室</t>
    <phoneticPr fontId="27" type="noConversion"/>
  </si>
  <si>
    <t>新平县反腐倡廉警示教育中心</t>
    <phoneticPr fontId="27" type="noConversion"/>
  </si>
  <si>
    <t>合计</t>
    <phoneticPr fontId="27" type="noConversion"/>
  </si>
  <si>
    <t>合  计</t>
    <phoneticPr fontId="27" type="noConversion"/>
  </si>
  <si>
    <t>沙发</t>
  </si>
  <si>
    <t>笔记本电脑</t>
  </si>
  <si>
    <t>接入交换机</t>
  </si>
  <si>
    <t>复印机</t>
  </si>
  <si>
    <t>茶几</t>
  </si>
  <si>
    <t>照相机</t>
  </si>
  <si>
    <t>拾音器（话筒设备）</t>
  </si>
  <si>
    <t>打印机</t>
  </si>
  <si>
    <t>书柜</t>
  </si>
  <si>
    <t>办公椅</t>
  </si>
  <si>
    <t>保密柜</t>
  </si>
  <si>
    <t>审讯主机（视频监控设备）</t>
  </si>
  <si>
    <t>解码器（视频信息处理设备）</t>
  </si>
  <si>
    <t>电脑（台式机）</t>
  </si>
  <si>
    <t>平台（电脑服务器）</t>
  </si>
  <si>
    <t>汇聚交换机</t>
  </si>
  <si>
    <t>录音笔（录放音机）</t>
  </si>
  <si>
    <t>扫描仪</t>
  </si>
  <si>
    <t>摄像机</t>
  </si>
  <si>
    <t>全景特写摄像机（视频监控设备）</t>
  </si>
  <si>
    <t>特写球机（视频监控设备）</t>
  </si>
  <si>
    <t>办公桌（含电脑桌）</t>
  </si>
  <si>
    <t>摄影摄像设备</t>
  </si>
  <si>
    <t>空气调节设备</t>
  </si>
  <si>
    <t>供水设备</t>
  </si>
  <si>
    <t>计算机</t>
  </si>
  <si>
    <t>碎纸机</t>
  </si>
  <si>
    <t>监控设备</t>
  </si>
  <si>
    <t>办公家具</t>
  </si>
  <si>
    <t>档案设备</t>
  </si>
  <si>
    <t>电视机</t>
  </si>
  <si>
    <t>网络设备</t>
  </si>
  <si>
    <t>摄影、摄像设备</t>
  </si>
  <si>
    <t>广播电视专用设备</t>
  </si>
  <si>
    <t>台</t>
  </si>
  <si>
    <t>把</t>
  </si>
  <si>
    <t>个</t>
  </si>
  <si>
    <t>套</t>
  </si>
  <si>
    <t>组</t>
  </si>
  <si>
    <t>张</t>
  </si>
  <si>
    <t>项目支出</t>
    <phoneticPr fontId="27" type="noConversion"/>
  </si>
  <si>
    <t>县委巡察机构2019年巡察经费</t>
    <phoneticPr fontId="27" type="noConversion"/>
  </si>
  <si>
    <t>履行党委巡视巡察工作主体责任，积极推动县委巡察工作向纵深发展。</t>
    <phoneticPr fontId="27" type="noConversion"/>
  </si>
  <si>
    <t>新平县纪律检查委员会办公室</t>
    <phoneticPr fontId="27" type="noConversion"/>
  </si>
  <si>
    <t>产出指标</t>
    <phoneticPr fontId="27" type="noConversion"/>
  </si>
  <si>
    <t>数量指标</t>
    <phoneticPr fontId="27" type="noConversion"/>
  </si>
  <si>
    <t>开展业务数量</t>
    <phoneticPr fontId="27" type="noConversion"/>
  </si>
  <si>
    <t>每年进行3次以上巡察</t>
    <phoneticPr fontId="27" type="noConversion"/>
  </si>
  <si>
    <t>时效指标</t>
    <phoneticPr fontId="27" type="noConversion"/>
  </si>
  <si>
    <t>实施时限</t>
    <phoneticPr fontId="27" type="noConversion"/>
  </si>
  <si>
    <t>2019年内</t>
    <phoneticPr fontId="27" type="noConversion"/>
  </si>
  <si>
    <t>满意度指标</t>
    <phoneticPr fontId="27" type="noConversion"/>
  </si>
  <si>
    <t>服务对象满意度指标</t>
    <phoneticPr fontId="27" type="noConversion"/>
  </si>
  <si>
    <t>满意度</t>
    <phoneticPr fontId="27" type="noConversion"/>
  </si>
  <si>
    <t>90%以上</t>
    <phoneticPr fontId="27" type="noConversion"/>
  </si>
  <si>
    <t>县委巡察机构2020年巡察经费</t>
  </si>
  <si>
    <t>县委巡察机构2021年巡察经费</t>
  </si>
  <si>
    <t xml:space="preserve">    1.《中国共产党巡视工作条例》；2.中共云南省委办公厅关于印发《州（市）、县（市、区）党委巡察制度实施办法》的通知（云办发[2017]44号）； 3.中共新平县委办公室关于印发《中共新平县委巡察工作实施细则》的通知（新办发[2018]25）</t>
    <phoneticPr fontId="27" type="noConversion"/>
  </si>
  <si>
    <t>单位名称：新平县纪律检查委员办公室</t>
    <phoneticPr fontId="27" type="noConversion"/>
  </si>
  <si>
    <t>部门：新平县纪律检查委员会办公室</t>
    <phoneticPr fontId="27" type="noConversion"/>
  </si>
  <si>
    <t>单位名称：新平县纪律检查委员会办公室</t>
    <phoneticPr fontId="27" type="noConversion"/>
  </si>
  <si>
    <t>工资福利支出</t>
    <phoneticPr fontId="27" type="noConversion"/>
  </si>
  <si>
    <t>商品和服务支出</t>
    <phoneticPr fontId="27" type="noConversion"/>
  </si>
  <si>
    <t>对个人和家庭的补助</t>
    <phoneticPr fontId="27" type="noConversion"/>
  </si>
  <si>
    <t>1.因公出国（境）费</t>
    <phoneticPr fontId="27" type="noConversion"/>
  </si>
  <si>
    <t>2.公务接待费</t>
    <phoneticPr fontId="27" type="noConversion"/>
  </si>
  <si>
    <t>3.公务用车购置及运行</t>
    <phoneticPr fontId="27" type="noConversion"/>
  </si>
  <si>
    <t>打印机</t>
    <phoneticPr fontId="27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</si>
  <si>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2019年“三公经费”支出合计38万元。其中：1、因公出国（境）费为零；2、公务接待费22万元，与上年年初预算数持平；3、公务用车购置及运行费16万元，与上年年初预算数持平。</t>
    <phoneticPr fontId="27" type="noConversion"/>
  </si>
  <si>
    <t>单位名称：新平县纪律检查委员会办公室</t>
    <phoneticPr fontId="27" type="noConversion"/>
  </si>
  <si>
    <t>新平县纪律检查委员会办公室政府采购</t>
    <phoneticPr fontId="30" type="noConversion"/>
  </si>
  <si>
    <t>新平县反腐倡廉警示教育中心政府采购</t>
    <phoneticPr fontId="27" type="noConversion"/>
  </si>
  <si>
    <t>新平县纪律检查委员会办公室政府采购</t>
    <phoneticPr fontId="30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</si>
</sst>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_ ;[Red]\-#,##0.00\ "/>
    <numFmt numFmtId="177" formatCode="_ * #,##0_ ;_ * \-#,##0_ ;_ * &quot;-&quot;??_ ;_ @_ "/>
    <numFmt numFmtId="178" formatCode="_ * #,##0.0_ ;_ * \-#,##0.0_ ;_ * &quot;-&quot;??_ ;_ @_ "/>
    <numFmt numFmtId="179" formatCode="#,##0.00_ "/>
    <numFmt numFmtId="180" formatCode="0.00_ "/>
  </numFmts>
  <fonts count="39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1"/>
      <name val="Arial"/>
      <family val="2"/>
    </font>
    <font>
      <sz val="11"/>
      <color theme="1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2" fillId="0" borderId="0"/>
    <xf numFmtId="9" fontId="2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1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vertical="center" wrapText="1"/>
    </xf>
    <xf numFmtId="0" fontId="10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2" fillId="0" borderId="1" xfId="9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left" vertical="center"/>
    </xf>
    <xf numFmtId="177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3" fillId="0" borderId="1" xfId="9" applyFont="1" applyFill="1" applyBorder="1" applyAlignment="1">
      <alignment horizontal="left" vertical="center"/>
    </xf>
    <xf numFmtId="178" fontId="10" fillId="0" borderId="0" xfId="5" applyNumberFormat="1" applyFont="1" applyFill="1" applyBorder="1">
      <alignment vertical="center"/>
    </xf>
    <xf numFmtId="178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9" fontId="16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8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18" fillId="0" borderId="1" xfId="6" applyNumberFormat="1" applyFont="1" applyFill="1" applyBorder="1" applyAlignment="1">
      <alignment vertical="center"/>
    </xf>
    <xf numFmtId="0" fontId="19" fillId="0" borderId="1" xfId="0" applyFont="1" applyFill="1" applyBorder="1" applyAlignment="1"/>
    <xf numFmtId="49" fontId="19" fillId="0" borderId="1" xfId="6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/>
    <xf numFmtId="0" fontId="20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6" fillId="0" borderId="0" xfId="6" applyFont="1" applyFill="1" applyBorder="1" applyAlignment="1"/>
    <xf numFmtId="0" fontId="22" fillId="0" borderId="1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vertical="center"/>
    </xf>
    <xf numFmtId="0" fontId="22" fillId="0" borderId="1" xfId="1" applyFill="1" applyBorder="1"/>
    <xf numFmtId="0" fontId="19" fillId="0" borderId="1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 applyProtection="1">
      <alignment horizontal="center" vertical="top" wrapText="1" readingOrder="1"/>
      <protection locked="0"/>
    </xf>
    <xf numFmtId="0" fontId="8" fillId="0" borderId="1" xfId="6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23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176" fontId="20" fillId="0" borderId="26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6" fillId="0" borderId="0" xfId="6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8" fillId="0" borderId="1" xfId="6" applyFont="1" applyFill="1" applyBorder="1" applyAlignment="1" applyProtection="1">
      <alignment horizontal="center" vertical="center" wrapText="1" readingOrder="1"/>
      <protection locked="0"/>
    </xf>
    <xf numFmtId="0" fontId="25" fillId="0" borderId="1" xfId="0" applyFont="1" applyBorder="1" applyAlignment="1">
      <alignment horizontal="center"/>
    </xf>
    <xf numFmtId="0" fontId="24" fillId="0" borderId="1" xfId="0" applyFont="1" applyBorder="1"/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1" xfId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2" fillId="0" borderId="1" xfId="7" applyFont="1" applyFill="1" applyBorder="1" applyAlignment="1">
      <alignment vertical="center" wrapText="1"/>
    </xf>
    <xf numFmtId="43" fontId="4" fillId="0" borderId="1" xfId="3" applyNumberFormat="1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32" fillId="0" borderId="15" xfId="0" applyFont="1" applyFill="1" applyBorder="1" applyAlignment="1"/>
    <xf numFmtId="0" fontId="15" fillId="0" borderId="15" xfId="0" applyFont="1" applyFill="1" applyBorder="1" applyAlignment="1"/>
    <xf numFmtId="0" fontId="15" fillId="0" borderId="15" xfId="0" applyFont="1" applyFill="1" applyBorder="1" applyAlignment="1">
      <alignment horizontal="right"/>
    </xf>
    <xf numFmtId="0" fontId="4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0" xfId="6" applyFont="1" applyFill="1" applyBorder="1" applyAlignment="1">
      <alignment horizontal="left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horizontal="center" vertical="top" wrapText="1"/>
      <protection locked="0"/>
    </xf>
    <xf numFmtId="0" fontId="6" fillId="0" borderId="23" xfId="6" applyFont="1" applyFill="1" applyBorder="1" applyAlignment="1" applyProtection="1">
      <alignment horizontal="center" vertical="top" wrapText="1"/>
      <protection locked="0"/>
    </xf>
    <xf numFmtId="0" fontId="6" fillId="0" borderId="24" xfId="6" applyFont="1" applyFill="1" applyBorder="1" applyAlignment="1" applyProtection="1">
      <alignment horizontal="center" vertical="top" wrapText="1"/>
      <protection locked="0"/>
    </xf>
    <xf numFmtId="0" fontId="6" fillId="0" borderId="0" xfId="6" applyFont="1" applyFill="1" applyBorder="1" applyAlignment="1">
      <alignment horizontal="center"/>
    </xf>
    <xf numFmtId="0" fontId="6" fillId="0" borderId="25" xfId="6" applyFont="1" applyFill="1" applyBorder="1" applyAlignment="1" applyProtection="1">
      <alignment horizontal="center" vertical="top" wrapText="1"/>
      <protection locked="0"/>
    </xf>
    <xf numFmtId="0" fontId="6" fillId="0" borderId="26" xfId="6" applyFont="1" applyFill="1" applyBorder="1" applyAlignment="1" applyProtection="1">
      <alignment horizontal="center" vertical="top" wrapText="1"/>
      <protection locked="0"/>
    </xf>
    <xf numFmtId="0" fontId="6" fillId="0" borderId="27" xfId="6" applyFont="1" applyFill="1" applyBorder="1" applyAlignment="1" applyProtection="1">
      <alignment horizontal="center" vertical="top" wrapText="1"/>
      <protection locked="0"/>
    </xf>
    <xf numFmtId="0" fontId="6" fillId="0" borderId="28" xfId="6" applyFont="1" applyFill="1" applyBorder="1" applyAlignment="1" applyProtection="1">
      <alignment horizontal="center"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1" fillId="0" borderId="10" xfId="1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18" fillId="0" borderId="15" xfId="6" applyFont="1" applyFill="1" applyBorder="1" applyAlignment="1">
      <alignment horizontal="left"/>
    </xf>
    <xf numFmtId="0" fontId="21" fillId="0" borderId="7" xfId="1" applyFont="1" applyFill="1" applyBorder="1" applyAlignment="1">
      <alignment horizontal="left" vertical="center" wrapText="1"/>
    </xf>
    <xf numFmtId="0" fontId="21" fillId="0" borderId="16" xfId="1" applyFont="1" applyFill="1" applyBorder="1" applyAlignment="1">
      <alignment horizontal="left" vertical="center" wrapText="1"/>
    </xf>
    <xf numFmtId="0" fontId="21" fillId="0" borderId="17" xfId="1" applyFont="1" applyFill="1" applyBorder="1" applyAlignment="1">
      <alignment horizontal="left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16" xfId="1" applyFont="1" applyFill="1" applyBorder="1" applyAlignment="1">
      <alignment horizontal="center" vertical="center" wrapText="1"/>
    </xf>
    <xf numFmtId="0" fontId="29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15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1" fillId="0" borderId="2" xfId="7" applyFont="1" applyFill="1" applyBorder="1" applyAlignment="1">
      <alignment horizontal="center" vertical="center" wrapText="1"/>
    </xf>
    <xf numFmtId="0" fontId="31" fillId="0" borderId="3" xfId="7" applyFont="1" applyFill="1" applyBorder="1" applyAlignment="1">
      <alignment horizontal="center" vertical="center" wrapText="1"/>
    </xf>
    <xf numFmtId="0" fontId="31" fillId="0" borderId="5" xfId="7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34" fillId="0" borderId="13" xfId="0" applyNumberFormat="1" applyFont="1" applyFill="1" applyBorder="1" applyAlignment="1" applyProtection="1">
      <alignment vertical="top" wrapText="1"/>
      <protection locked="0"/>
    </xf>
    <xf numFmtId="0" fontId="34" fillId="0" borderId="14" xfId="0" applyNumberFormat="1" applyFont="1" applyFill="1" applyBorder="1" applyAlignment="1" applyProtection="1">
      <alignment vertical="top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6" xfId="0" applyNumberFormat="1" applyFont="1" applyFill="1" applyBorder="1" applyAlignment="1" applyProtection="1">
      <alignment vertical="top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33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Border="1"/>
    <xf numFmtId="0" fontId="36" fillId="0" borderId="1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6" applyFont="1" applyFill="1" applyBorder="1" applyAlignment="1" applyProtection="1">
      <alignment horizontal="center" vertical="center" wrapText="1"/>
      <protection locked="0"/>
    </xf>
    <xf numFmtId="0" fontId="2" fillId="3" borderId="27" xfId="0" applyNumberFormat="1" applyFont="1" applyFill="1" applyBorder="1" applyAlignment="1" applyProtection="1">
      <alignment vertical="center" wrapText="1" readingOrder="1"/>
      <protection locked="0"/>
    </xf>
    <xf numFmtId="0" fontId="4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27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4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4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/>
    </xf>
    <xf numFmtId="180" fontId="37" fillId="0" borderId="1" xfId="0" applyNumberFormat="1" applyFont="1" applyFill="1" applyBorder="1" applyAlignment="1" applyProtection="1">
      <alignment horizontal="center" vertical="center"/>
    </xf>
    <xf numFmtId="180" fontId="37" fillId="0" borderId="1" xfId="0" applyNumberFormat="1" applyFont="1" applyFill="1" applyBorder="1" applyAlignment="1" applyProtection="1">
      <alignment horizontal="right" vertical="center"/>
    </xf>
    <xf numFmtId="180" fontId="38" fillId="0" borderId="1" xfId="0" applyNumberFormat="1" applyFont="1" applyFill="1" applyBorder="1" applyAlignment="1">
      <alignment horizontal="right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abSelected="1" workbookViewId="0">
      <selection activeCell="B16" sqref="B16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1">
      <c r="A2" s="111" t="s">
        <v>1</v>
      </c>
      <c r="B2" s="111"/>
      <c r="C2" s="111"/>
      <c r="D2" s="111"/>
    </row>
    <row r="3" spans="1:4" ht="19.5" customHeight="1">
      <c r="A3" s="101" t="s">
        <v>593</v>
      </c>
      <c r="B3" s="69"/>
      <c r="C3" s="69"/>
      <c r="D3" s="8" t="s">
        <v>2</v>
      </c>
    </row>
    <row r="4" spans="1:4" ht="19.5" customHeight="1">
      <c r="A4" s="112" t="s">
        <v>3</v>
      </c>
      <c r="B4" s="112"/>
      <c r="C4" s="112" t="s">
        <v>4</v>
      </c>
      <c r="D4" s="112"/>
    </row>
    <row r="5" spans="1:4" ht="19.5" customHeight="1">
      <c r="A5" s="112" t="s">
        <v>5</v>
      </c>
      <c r="B5" s="112" t="s">
        <v>6</v>
      </c>
      <c r="C5" s="112" t="s">
        <v>7</v>
      </c>
      <c r="D5" s="112" t="s">
        <v>6</v>
      </c>
    </row>
    <row r="6" spans="1:4" ht="19.5" customHeight="1">
      <c r="A6" s="112"/>
      <c r="B6" s="112"/>
      <c r="C6" s="112"/>
      <c r="D6" s="112"/>
    </row>
    <row r="7" spans="1:4" ht="17.25" customHeight="1">
      <c r="A7" s="82" t="s">
        <v>8</v>
      </c>
      <c r="B7" s="77">
        <v>1544.17</v>
      </c>
      <c r="C7" s="76" t="s">
        <v>9</v>
      </c>
      <c r="D7" s="77">
        <v>1229.43</v>
      </c>
    </row>
    <row r="8" spans="1:4" ht="17.25" customHeight="1">
      <c r="A8" s="78" t="s">
        <v>10</v>
      </c>
      <c r="B8" s="77"/>
      <c r="C8" s="76" t="s">
        <v>11</v>
      </c>
      <c r="D8" s="77"/>
    </row>
    <row r="9" spans="1:4" ht="17.25" customHeight="1">
      <c r="A9" s="78" t="s">
        <v>12</v>
      </c>
      <c r="B9" s="77"/>
      <c r="C9" s="76" t="s">
        <v>13</v>
      </c>
      <c r="D9" s="77"/>
    </row>
    <row r="10" spans="1:4" ht="17.25" customHeight="1">
      <c r="A10" s="78" t="s">
        <v>14</v>
      </c>
      <c r="B10" s="77"/>
      <c r="C10" s="76" t="s">
        <v>15</v>
      </c>
      <c r="D10" s="77"/>
    </row>
    <row r="11" spans="1:4" ht="17.25" customHeight="1">
      <c r="A11" s="78" t="s">
        <v>16</v>
      </c>
      <c r="B11" s="77"/>
      <c r="C11" s="76" t="s">
        <v>17</v>
      </c>
      <c r="D11" s="77"/>
    </row>
    <row r="12" spans="1:4" ht="17.25" customHeight="1">
      <c r="A12" s="78" t="s">
        <v>18</v>
      </c>
      <c r="B12" s="77"/>
      <c r="C12" s="76" t="s">
        <v>19</v>
      </c>
      <c r="D12" s="77"/>
    </row>
    <row r="13" spans="1:4" ht="17.25" customHeight="1">
      <c r="A13" s="78" t="s">
        <v>20</v>
      </c>
      <c r="B13" s="77"/>
      <c r="C13" s="76" t="s">
        <v>21</v>
      </c>
      <c r="D13" s="77"/>
    </row>
    <row r="14" spans="1:4" ht="17.25" customHeight="1">
      <c r="A14" s="6"/>
      <c r="B14" s="77"/>
      <c r="C14" s="76" t="s">
        <v>22</v>
      </c>
      <c r="D14" s="77">
        <v>131.04</v>
      </c>
    </row>
    <row r="15" spans="1:4" ht="17.25" customHeight="1">
      <c r="A15" s="6"/>
      <c r="B15" s="77"/>
      <c r="C15" s="76" t="s">
        <v>23</v>
      </c>
      <c r="D15" s="77">
        <v>79.099999999999994</v>
      </c>
    </row>
    <row r="16" spans="1:4" ht="17.25" customHeight="1">
      <c r="A16" s="6"/>
      <c r="B16" s="77"/>
      <c r="C16" s="76" t="s">
        <v>24</v>
      </c>
      <c r="D16" s="77"/>
    </row>
    <row r="17" spans="1:4" ht="17.25" customHeight="1">
      <c r="A17" s="6"/>
      <c r="B17" s="83"/>
      <c r="C17" s="76" t="s">
        <v>25</v>
      </c>
      <c r="D17" s="77"/>
    </row>
    <row r="18" spans="1:4" ht="17.25" customHeight="1">
      <c r="A18" s="6"/>
      <c r="B18" s="84"/>
      <c r="C18" s="76" t="s">
        <v>26</v>
      </c>
      <c r="D18" s="77"/>
    </row>
    <row r="19" spans="1:4" ht="17.25" customHeight="1">
      <c r="A19" s="6"/>
      <c r="B19" s="84"/>
      <c r="C19" s="76" t="s">
        <v>27</v>
      </c>
      <c r="D19" s="77"/>
    </row>
    <row r="20" spans="1:4" ht="17.25" customHeight="1">
      <c r="A20" s="6"/>
      <c r="B20" s="84"/>
      <c r="C20" s="78" t="s">
        <v>28</v>
      </c>
      <c r="D20" s="77"/>
    </row>
    <row r="21" spans="1:4" ht="17.25" customHeight="1">
      <c r="A21" s="85"/>
      <c r="B21" s="84"/>
      <c r="C21" s="78" t="s">
        <v>29</v>
      </c>
      <c r="D21" s="77"/>
    </row>
    <row r="22" spans="1:4" ht="17.25" customHeight="1">
      <c r="A22" s="76"/>
      <c r="B22" s="84"/>
      <c r="C22" s="78" t="s">
        <v>30</v>
      </c>
      <c r="D22" s="77"/>
    </row>
    <row r="23" spans="1:4" ht="17.25" customHeight="1">
      <c r="A23" s="76"/>
      <c r="B23" s="84"/>
      <c r="C23" s="78" t="s">
        <v>31</v>
      </c>
      <c r="D23" s="77"/>
    </row>
    <row r="24" spans="1:4" ht="17.25" customHeight="1">
      <c r="A24" s="76"/>
      <c r="B24" s="84"/>
      <c r="C24" s="78" t="s">
        <v>32</v>
      </c>
      <c r="D24" s="77"/>
    </row>
    <row r="25" spans="1:4" ht="17.25" customHeight="1">
      <c r="A25" s="76"/>
      <c r="B25" s="84"/>
      <c r="C25" s="78" t="s">
        <v>33</v>
      </c>
      <c r="D25" s="77">
        <v>104.6</v>
      </c>
    </row>
    <row r="26" spans="1:4" ht="17.25" customHeight="1">
      <c r="A26" s="76"/>
      <c r="B26" s="84"/>
      <c r="C26" s="78" t="s">
        <v>34</v>
      </c>
      <c r="D26" s="77"/>
    </row>
    <row r="27" spans="1:4" ht="17.25" customHeight="1">
      <c r="A27" s="76"/>
      <c r="B27" s="84"/>
      <c r="C27" s="78" t="s">
        <v>35</v>
      </c>
      <c r="D27" s="77"/>
    </row>
    <row r="28" spans="1:4" ht="17.25" customHeight="1">
      <c r="A28" s="76"/>
      <c r="B28" s="84"/>
      <c r="C28" s="78" t="s">
        <v>36</v>
      </c>
      <c r="D28" s="77"/>
    </row>
    <row r="29" spans="1:4" ht="17.25" customHeight="1">
      <c r="A29" s="76"/>
      <c r="B29" s="84"/>
      <c r="C29" s="78" t="s">
        <v>37</v>
      </c>
      <c r="D29" s="77"/>
    </row>
    <row r="30" spans="1:4" ht="14.25" customHeight="1">
      <c r="A30" s="86" t="s">
        <v>38</v>
      </c>
      <c r="B30" s="87">
        <v>1544.17</v>
      </c>
      <c r="C30" s="48" t="s">
        <v>39</v>
      </c>
      <c r="D30" s="75">
        <v>1544.17</v>
      </c>
    </row>
    <row r="31" spans="1:4" ht="29.25" customHeight="1">
      <c r="A31" s="113"/>
      <c r="B31" s="11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3" sqref="C3"/>
    </sheetView>
  </sheetViews>
  <sheetFormatPr defaultColWidth="9" defaultRowHeight="13.5"/>
  <cols>
    <col min="1" max="1" width="7.375" customWidth="1"/>
    <col min="2" max="2" width="36" customWidth="1"/>
    <col min="3" max="3" width="38.875" customWidth="1"/>
  </cols>
  <sheetData>
    <row r="1" spans="1:3" ht="20.100000000000001" customHeight="1">
      <c r="A1" t="s">
        <v>40</v>
      </c>
      <c r="B1" s="79"/>
      <c r="C1" s="79"/>
    </row>
    <row r="2" spans="1:3" ht="39.950000000000003" customHeight="1">
      <c r="B2" s="111" t="s">
        <v>41</v>
      </c>
      <c r="C2" s="111"/>
    </row>
    <row r="3" spans="1:3" s="1" customFormat="1" ht="39" customHeight="1">
      <c r="B3" s="102" t="s">
        <v>593</v>
      </c>
      <c r="C3" s="8" t="s">
        <v>42</v>
      </c>
    </row>
    <row r="4" spans="1:3" s="1" customFormat="1" ht="27" customHeight="1">
      <c r="B4" s="114" t="s">
        <v>5</v>
      </c>
      <c r="C4" s="114" t="s">
        <v>43</v>
      </c>
    </row>
    <row r="5" spans="1:3" s="1" customFormat="1" ht="27" customHeight="1">
      <c r="B5" s="114"/>
      <c r="C5" s="114"/>
    </row>
    <row r="6" spans="1:3" s="1" customFormat="1" ht="32.1" customHeight="1">
      <c r="B6" s="80" t="s">
        <v>44</v>
      </c>
      <c r="C6" s="77">
        <v>1544.17</v>
      </c>
    </row>
    <row r="7" spans="1:3" s="1" customFormat="1" ht="32.1" customHeight="1">
      <c r="B7" s="81" t="s">
        <v>45</v>
      </c>
      <c r="C7" s="77"/>
    </row>
    <row r="8" spans="1:3" s="1" customFormat="1" ht="32.1" customHeight="1">
      <c r="B8" s="81" t="s">
        <v>46</v>
      </c>
      <c r="C8" s="77"/>
    </row>
    <row r="9" spans="1:3" s="1" customFormat="1" ht="32.1" customHeight="1">
      <c r="B9" s="81" t="s">
        <v>47</v>
      </c>
      <c r="C9" s="77"/>
    </row>
    <row r="10" spans="1:3" s="1" customFormat="1" ht="32.1" customHeight="1">
      <c r="B10" s="81" t="s">
        <v>48</v>
      </c>
      <c r="C10" s="77"/>
    </row>
    <row r="11" spans="1:3" s="1" customFormat="1" ht="32.1" customHeight="1">
      <c r="B11" s="81" t="s">
        <v>49</v>
      </c>
      <c r="C11" s="77"/>
    </row>
    <row r="12" spans="1:3" s="1" customFormat="1" ht="32.1" customHeight="1">
      <c r="B12" s="81" t="s">
        <v>50</v>
      </c>
      <c r="C12" s="77"/>
    </row>
    <row r="13" spans="1:3" s="1" customFormat="1" ht="32.1" customHeight="1">
      <c r="B13" s="6"/>
      <c r="C13" s="77"/>
    </row>
    <row r="14" spans="1:3" s="1" customFormat="1" ht="32.1" customHeight="1">
      <c r="B14" s="48" t="s">
        <v>38</v>
      </c>
      <c r="C14" s="75">
        <v>1544.17</v>
      </c>
    </row>
  </sheetData>
  <mergeCells count="3">
    <mergeCell ref="B2:C2"/>
    <mergeCell ref="B4:B5"/>
    <mergeCell ref="C4:C5"/>
  </mergeCells>
  <phoneticPr fontId="27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topLeftCell="A4" workbookViewId="0">
      <selection activeCell="C20" sqref="C20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51</v>
      </c>
      <c r="B1" s="2"/>
    </row>
    <row r="2" spans="1:3" s="1" customFormat="1" ht="42" customHeight="1">
      <c r="B2" s="111" t="s">
        <v>52</v>
      </c>
      <c r="C2" s="111"/>
    </row>
    <row r="3" spans="1:3" s="1" customFormat="1" ht="19.5" customHeight="1">
      <c r="B3" s="101" t="s">
        <v>593</v>
      </c>
      <c r="C3" s="8" t="s">
        <v>2</v>
      </c>
    </row>
    <row r="4" spans="1:3" s="1" customFormat="1" ht="27.95" customHeight="1">
      <c r="B4" s="114" t="s">
        <v>7</v>
      </c>
      <c r="C4" s="114" t="s">
        <v>43</v>
      </c>
    </row>
    <row r="5" spans="1:3" s="1" customFormat="1" ht="27.95" customHeight="1">
      <c r="B5" s="114"/>
      <c r="C5" s="114"/>
    </row>
    <row r="6" spans="1:3" s="1" customFormat="1" ht="24" customHeight="1">
      <c r="B6" s="76" t="s">
        <v>9</v>
      </c>
      <c r="C6" s="77">
        <v>1229.43</v>
      </c>
    </row>
    <row r="7" spans="1:3" s="1" customFormat="1" ht="24" customHeight="1">
      <c r="B7" s="76" t="s">
        <v>11</v>
      </c>
      <c r="C7" s="77"/>
    </row>
    <row r="8" spans="1:3" s="1" customFormat="1" ht="24" customHeight="1">
      <c r="B8" s="76" t="s">
        <v>13</v>
      </c>
      <c r="C8" s="77"/>
    </row>
    <row r="9" spans="1:3" s="1" customFormat="1" ht="24" customHeight="1">
      <c r="B9" s="76" t="s">
        <v>15</v>
      </c>
      <c r="C9" s="77"/>
    </row>
    <row r="10" spans="1:3" s="1" customFormat="1" ht="24" customHeight="1">
      <c r="B10" s="76" t="s">
        <v>17</v>
      </c>
      <c r="C10" s="77"/>
    </row>
    <row r="11" spans="1:3" s="1" customFormat="1" ht="24" customHeight="1">
      <c r="B11" s="76" t="s">
        <v>19</v>
      </c>
      <c r="C11" s="77"/>
    </row>
    <row r="12" spans="1:3" s="1" customFormat="1" ht="24" customHeight="1">
      <c r="B12" s="76" t="s">
        <v>21</v>
      </c>
      <c r="C12" s="77"/>
    </row>
    <row r="13" spans="1:3" s="1" customFormat="1" ht="24" customHeight="1">
      <c r="B13" s="76" t="s">
        <v>22</v>
      </c>
      <c r="C13" s="77">
        <v>131.04</v>
      </c>
    </row>
    <row r="14" spans="1:3" s="1" customFormat="1" ht="24" customHeight="1">
      <c r="B14" s="76" t="s">
        <v>23</v>
      </c>
      <c r="C14" s="77">
        <v>79.099999999999994</v>
      </c>
    </row>
    <row r="15" spans="1:3" s="1" customFormat="1" ht="24" customHeight="1">
      <c r="B15" s="76" t="s">
        <v>24</v>
      </c>
      <c r="C15" s="77"/>
    </row>
    <row r="16" spans="1:3" s="1" customFormat="1" ht="24" customHeight="1">
      <c r="B16" s="76" t="s">
        <v>25</v>
      </c>
      <c r="C16" s="77"/>
    </row>
    <row r="17" spans="2:3" s="1" customFormat="1" ht="24" customHeight="1">
      <c r="B17" s="76" t="s">
        <v>26</v>
      </c>
      <c r="C17" s="77"/>
    </row>
    <row r="18" spans="2:3" s="1" customFormat="1" ht="24" customHeight="1">
      <c r="B18" s="76" t="s">
        <v>27</v>
      </c>
      <c r="C18" s="77"/>
    </row>
    <row r="19" spans="2:3" s="1" customFormat="1" ht="24" customHeight="1">
      <c r="B19" s="78" t="s">
        <v>28</v>
      </c>
      <c r="C19" s="77"/>
    </row>
    <row r="20" spans="2:3" s="1" customFormat="1" ht="24" customHeight="1">
      <c r="B20" s="78" t="s">
        <v>29</v>
      </c>
      <c r="C20" s="77"/>
    </row>
    <row r="21" spans="2:3" s="1" customFormat="1" ht="24" customHeight="1">
      <c r="B21" s="78" t="s">
        <v>30</v>
      </c>
      <c r="C21" s="77"/>
    </row>
    <row r="22" spans="2:3" s="1" customFormat="1" ht="24" customHeight="1">
      <c r="B22" s="78" t="s">
        <v>31</v>
      </c>
      <c r="C22" s="77"/>
    </row>
    <row r="23" spans="2:3" s="1" customFormat="1" ht="24" customHeight="1">
      <c r="B23" s="78" t="s">
        <v>32</v>
      </c>
      <c r="C23" s="77"/>
    </row>
    <row r="24" spans="2:3" s="1" customFormat="1" ht="24" customHeight="1">
      <c r="B24" s="78" t="s">
        <v>33</v>
      </c>
      <c r="C24" s="77">
        <v>104.6</v>
      </c>
    </row>
    <row r="25" spans="2:3" s="1" customFormat="1" ht="24" customHeight="1">
      <c r="B25" s="78" t="s">
        <v>34</v>
      </c>
      <c r="C25" s="77"/>
    </row>
    <row r="26" spans="2:3" s="1" customFormat="1" ht="24" customHeight="1">
      <c r="B26" s="78" t="s">
        <v>35</v>
      </c>
      <c r="C26" s="77"/>
    </row>
    <row r="27" spans="2:3" s="1" customFormat="1" ht="24" customHeight="1">
      <c r="B27" s="78" t="s">
        <v>36</v>
      </c>
      <c r="C27" s="77"/>
    </row>
    <row r="28" spans="2:3" s="1" customFormat="1" ht="24" customHeight="1">
      <c r="B28" s="78" t="s">
        <v>37</v>
      </c>
      <c r="C28" s="75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D19" sqref="D19"/>
    </sheetView>
  </sheetViews>
  <sheetFormatPr defaultColWidth="8" defaultRowHeight="14.25" customHeight="1"/>
  <cols>
    <col min="1" max="1" width="35.5" style="12" customWidth="1"/>
    <col min="2" max="2" width="34" style="12" customWidth="1"/>
    <col min="3" max="3" width="42.5" style="12" customWidth="1"/>
    <col min="4" max="4" width="31.875" style="12" customWidth="1"/>
    <col min="5" max="16384" width="8" style="12"/>
  </cols>
  <sheetData>
    <row r="1" spans="1:4" ht="21.95" customHeight="1">
      <c r="A1" s="68" t="s">
        <v>53</v>
      </c>
      <c r="B1" s="68"/>
      <c r="C1" s="68"/>
    </row>
    <row r="2" spans="1:4" ht="33" customHeight="1">
      <c r="A2" s="111" t="s">
        <v>54</v>
      </c>
      <c r="B2" s="111"/>
      <c r="C2" s="111"/>
      <c r="D2" s="111"/>
    </row>
    <row r="3" spans="1:4" ht="13.5">
      <c r="A3" s="101" t="s">
        <v>593</v>
      </c>
      <c r="B3" s="69"/>
      <c r="C3" s="69"/>
      <c r="D3" s="8" t="s">
        <v>2</v>
      </c>
    </row>
    <row r="4" spans="1:4" ht="26.1" customHeight="1">
      <c r="A4" s="112" t="s">
        <v>3</v>
      </c>
      <c r="B4" s="112"/>
      <c r="C4" s="112" t="s">
        <v>4</v>
      </c>
      <c r="D4" s="112"/>
    </row>
    <row r="5" spans="1:4" ht="26.1" customHeight="1">
      <c r="A5" s="112" t="s">
        <v>5</v>
      </c>
      <c r="B5" s="115" t="s">
        <v>6</v>
      </c>
      <c r="C5" s="112" t="s">
        <v>55</v>
      </c>
      <c r="D5" s="115" t="s">
        <v>6</v>
      </c>
    </row>
    <row r="6" spans="1:4" ht="26.1" customHeight="1">
      <c r="A6" s="112"/>
      <c r="B6" s="115"/>
      <c r="C6" s="112"/>
      <c r="D6" s="115"/>
    </row>
    <row r="7" spans="1:4" ht="26.1" customHeight="1">
      <c r="A7" s="70" t="s">
        <v>56</v>
      </c>
      <c r="B7" s="71">
        <v>1544.17</v>
      </c>
      <c r="C7" s="72" t="s">
        <v>57</v>
      </c>
      <c r="D7" s="71">
        <v>1544.17</v>
      </c>
    </row>
    <row r="8" spans="1:4" ht="26.1" customHeight="1">
      <c r="A8" s="70" t="s">
        <v>58</v>
      </c>
      <c r="B8" s="71">
        <v>1544.17</v>
      </c>
      <c r="C8" s="73" t="s">
        <v>59</v>
      </c>
      <c r="D8" s="71">
        <v>1229.43</v>
      </c>
    </row>
    <row r="9" spans="1:4" ht="26.1" customHeight="1">
      <c r="A9" s="70" t="s">
        <v>60</v>
      </c>
      <c r="B9" s="71">
        <v>1544.17</v>
      </c>
      <c r="C9" s="73" t="s">
        <v>61</v>
      </c>
      <c r="D9" s="71"/>
    </row>
    <row r="10" spans="1:4" ht="26.1" customHeight="1">
      <c r="A10" s="70" t="s">
        <v>62</v>
      </c>
      <c r="B10" s="71"/>
      <c r="C10" s="73" t="s">
        <v>63</v>
      </c>
      <c r="D10" s="71"/>
    </row>
    <row r="11" spans="1:4" ht="26.1" customHeight="1">
      <c r="A11" s="70" t="s">
        <v>64</v>
      </c>
      <c r="B11" s="71"/>
      <c r="C11" s="73" t="s">
        <v>65</v>
      </c>
      <c r="D11" s="71"/>
    </row>
    <row r="12" spans="1:4" ht="26.1" customHeight="1">
      <c r="A12" s="70" t="s">
        <v>66</v>
      </c>
      <c r="B12" s="71"/>
      <c r="C12" s="73" t="s">
        <v>67</v>
      </c>
      <c r="D12" s="71"/>
    </row>
    <row r="13" spans="1:4" ht="26.1" customHeight="1">
      <c r="A13" s="70" t="s">
        <v>68</v>
      </c>
      <c r="B13" s="71"/>
      <c r="C13" s="73" t="s">
        <v>69</v>
      </c>
      <c r="D13" s="71"/>
    </row>
    <row r="14" spans="1:4" ht="26.1" customHeight="1">
      <c r="A14" s="70" t="s">
        <v>70</v>
      </c>
      <c r="B14" s="71"/>
      <c r="C14" s="73" t="s">
        <v>71</v>
      </c>
      <c r="D14" s="71"/>
    </row>
    <row r="15" spans="1:4" ht="26.1" customHeight="1">
      <c r="A15" s="70" t="s">
        <v>72</v>
      </c>
      <c r="B15" s="72"/>
      <c r="C15" s="73" t="s">
        <v>73</v>
      </c>
      <c r="D15" s="71">
        <v>131.04</v>
      </c>
    </row>
    <row r="16" spans="1:4" ht="26.1" customHeight="1">
      <c r="A16" s="70" t="s">
        <v>74</v>
      </c>
      <c r="B16" s="71"/>
      <c r="C16" s="73" t="s">
        <v>75</v>
      </c>
      <c r="D16" s="71">
        <v>79.099999999999994</v>
      </c>
    </row>
    <row r="17" spans="1:4" ht="26.1" customHeight="1">
      <c r="A17" s="70" t="s">
        <v>76</v>
      </c>
      <c r="B17" s="71"/>
      <c r="C17" s="73" t="s">
        <v>77</v>
      </c>
      <c r="D17" s="71"/>
    </row>
    <row r="18" spans="1:4" ht="26.1" customHeight="1">
      <c r="A18" s="70"/>
      <c r="B18" s="71"/>
      <c r="C18" s="73" t="s">
        <v>78</v>
      </c>
      <c r="D18" s="71"/>
    </row>
    <row r="19" spans="1:4" ht="26.1" customHeight="1">
      <c r="A19" s="70"/>
      <c r="B19" s="71"/>
      <c r="C19" s="73" t="s">
        <v>79</v>
      </c>
      <c r="D19" s="71"/>
    </row>
    <row r="20" spans="1:4" ht="26.1" customHeight="1">
      <c r="A20" s="70"/>
      <c r="B20" s="71"/>
      <c r="C20" s="73" t="s">
        <v>80</v>
      </c>
      <c r="D20" s="71"/>
    </row>
    <row r="21" spans="1:4" ht="26.1" customHeight="1">
      <c r="A21" s="70"/>
      <c r="B21" s="71"/>
      <c r="C21" s="70" t="s">
        <v>81</v>
      </c>
      <c r="D21" s="71"/>
    </row>
    <row r="22" spans="1:4" ht="26.1" customHeight="1">
      <c r="A22" s="70"/>
      <c r="B22" s="74"/>
      <c r="C22" s="70" t="s">
        <v>82</v>
      </c>
      <c r="D22" s="71"/>
    </row>
    <row r="23" spans="1:4" ht="26.1" customHeight="1">
      <c r="A23" s="70"/>
      <c r="B23" s="74"/>
      <c r="C23" s="70" t="s">
        <v>83</v>
      </c>
      <c r="D23" s="71"/>
    </row>
    <row r="24" spans="1:4" ht="26.1" customHeight="1">
      <c r="A24" s="70"/>
      <c r="B24" s="74"/>
      <c r="C24" s="70" t="s">
        <v>84</v>
      </c>
      <c r="D24" s="71"/>
    </row>
    <row r="25" spans="1:4" ht="26.1" customHeight="1">
      <c r="A25" s="72"/>
      <c r="B25" s="74"/>
      <c r="C25" s="70" t="s">
        <v>85</v>
      </c>
      <c r="D25" s="71"/>
    </row>
    <row r="26" spans="1:4" ht="26.1" customHeight="1">
      <c r="A26" s="73"/>
      <c r="B26" s="74"/>
      <c r="C26" s="70" t="s">
        <v>86</v>
      </c>
      <c r="D26" s="71">
        <v>104.6</v>
      </c>
    </row>
    <row r="27" spans="1:4" ht="26.1" customHeight="1">
      <c r="A27" s="72"/>
      <c r="B27" s="74"/>
      <c r="C27" s="70" t="s">
        <v>87</v>
      </c>
      <c r="D27" s="71"/>
    </row>
    <row r="28" spans="1:4" ht="26.1" customHeight="1">
      <c r="A28" s="72"/>
      <c r="B28" s="74"/>
      <c r="C28" s="70" t="s">
        <v>88</v>
      </c>
      <c r="D28" s="71"/>
    </row>
    <row r="29" spans="1:4" ht="26.1" customHeight="1">
      <c r="A29" s="73"/>
      <c r="B29" s="74"/>
      <c r="C29" s="70" t="s">
        <v>89</v>
      </c>
      <c r="D29" s="71"/>
    </row>
    <row r="30" spans="1:4" ht="26.1" customHeight="1">
      <c r="A30" s="73"/>
      <c r="B30" s="74"/>
      <c r="C30" s="70" t="s">
        <v>90</v>
      </c>
      <c r="D30" s="71"/>
    </row>
    <row r="31" spans="1:4" ht="26.1" customHeight="1">
      <c r="A31" s="73"/>
      <c r="B31" s="74"/>
      <c r="C31" s="70" t="s">
        <v>91</v>
      </c>
      <c r="D31" s="71"/>
    </row>
    <row r="32" spans="1:4" ht="26.1" customHeight="1">
      <c r="A32" s="48" t="s">
        <v>38</v>
      </c>
      <c r="B32" s="75">
        <v>1544.17</v>
      </c>
      <c r="C32" s="48" t="s">
        <v>39</v>
      </c>
      <c r="D32" s="75">
        <v>1544.17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7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50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M19" sqref="M19"/>
    </sheetView>
  </sheetViews>
  <sheetFormatPr defaultColWidth="9" defaultRowHeight="13.5"/>
  <cols>
    <col min="1" max="1" width="3.875" style="88" customWidth="1"/>
    <col min="2" max="2" width="3.75" style="88" customWidth="1"/>
    <col min="3" max="3" width="4" style="88" customWidth="1"/>
    <col min="4" max="4" width="34.875" customWidth="1"/>
    <col min="5" max="10" width="8" customWidth="1"/>
    <col min="11" max="11" width="6.875" customWidth="1"/>
    <col min="12" max="14" width="8" customWidth="1"/>
    <col min="15" max="15" width="6.375" customWidth="1"/>
    <col min="16" max="16" width="7.125" customWidth="1"/>
    <col min="17" max="20" width="8" customWidth="1"/>
    <col min="21" max="21" width="6.375" customWidth="1"/>
    <col min="22" max="22" width="7" customWidth="1"/>
    <col min="23" max="23" width="7.625" customWidth="1"/>
    <col min="24" max="24" width="7.5" customWidth="1"/>
    <col min="25" max="25" width="7.25" customWidth="1"/>
    <col min="26" max="26" width="8" customWidth="1"/>
    <col min="27" max="27" width="7" customWidth="1"/>
    <col min="28" max="28" width="7.375" customWidth="1"/>
  </cols>
  <sheetData>
    <row r="1" spans="1:28">
      <c r="A1" s="88" t="s">
        <v>92</v>
      </c>
    </row>
    <row r="2" spans="1:28" ht="19.5" customHeight="1">
      <c r="A2" s="111" t="s">
        <v>93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</row>
    <row r="3" spans="1:28" ht="13.5" customHeight="1">
      <c r="A3" s="116" t="s">
        <v>593</v>
      </c>
      <c r="B3" s="116"/>
      <c r="C3" s="116"/>
      <c r="D3" s="116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205" t="s">
        <v>42</v>
      </c>
      <c r="AB3" s="205"/>
    </row>
    <row r="4" spans="1:28" ht="14.25">
      <c r="A4" s="89"/>
      <c r="B4" s="89"/>
      <c r="C4" s="89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>
      <c r="A5" s="124" t="s">
        <v>94</v>
      </c>
      <c r="B5" s="130"/>
      <c r="C5" s="131"/>
      <c r="D5" s="119" t="s">
        <v>95</v>
      </c>
      <c r="E5" s="124" t="s">
        <v>96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  <c r="AA5" s="124" t="s">
        <v>97</v>
      </c>
      <c r="AB5" s="138"/>
    </row>
    <row r="6" spans="1:28">
      <c r="A6" s="132"/>
      <c r="B6" s="133"/>
      <c r="C6" s="134"/>
      <c r="D6" s="121"/>
      <c r="E6" s="124" t="s">
        <v>98</v>
      </c>
      <c r="F6" s="125"/>
      <c r="G6" s="125"/>
      <c r="H6" s="125"/>
      <c r="I6" s="125"/>
      <c r="J6" s="125"/>
      <c r="K6" s="125"/>
      <c r="L6" s="125"/>
      <c r="M6" s="125"/>
      <c r="N6" s="126"/>
      <c r="O6" s="119" t="s">
        <v>99</v>
      </c>
      <c r="P6" s="119" t="s">
        <v>100</v>
      </c>
      <c r="Q6" s="124" t="s">
        <v>101</v>
      </c>
      <c r="R6" s="125"/>
      <c r="S6" s="125"/>
      <c r="T6" s="125"/>
      <c r="U6" s="125"/>
      <c r="V6" s="125"/>
      <c r="W6" s="125"/>
      <c r="X6" s="125"/>
      <c r="Y6" s="125"/>
      <c r="Z6" s="126"/>
      <c r="AA6" s="139"/>
      <c r="AB6" s="140"/>
    </row>
    <row r="7" spans="1:28">
      <c r="A7" s="135"/>
      <c r="B7" s="136"/>
      <c r="C7" s="137"/>
      <c r="D7" s="121"/>
      <c r="E7" s="119" t="s">
        <v>102</v>
      </c>
      <c r="F7" s="124" t="s">
        <v>103</v>
      </c>
      <c r="G7" s="125"/>
      <c r="H7" s="125"/>
      <c r="I7" s="126"/>
      <c r="J7" s="117" t="s">
        <v>104</v>
      </c>
      <c r="K7" s="127"/>
      <c r="L7" s="127"/>
      <c r="M7" s="118"/>
      <c r="N7" s="119" t="s">
        <v>105</v>
      </c>
      <c r="O7" s="121"/>
      <c r="P7" s="121"/>
      <c r="Q7" s="119" t="s">
        <v>102</v>
      </c>
      <c r="R7" s="124" t="s">
        <v>103</v>
      </c>
      <c r="S7" s="125"/>
      <c r="T7" s="125"/>
      <c r="U7" s="126"/>
      <c r="V7" s="124" t="s">
        <v>104</v>
      </c>
      <c r="W7" s="125"/>
      <c r="X7" s="125"/>
      <c r="Y7" s="126"/>
      <c r="Z7" s="119" t="s">
        <v>105</v>
      </c>
      <c r="AA7" s="119" t="s">
        <v>106</v>
      </c>
      <c r="AB7" s="119" t="s">
        <v>107</v>
      </c>
    </row>
    <row r="8" spans="1:28">
      <c r="A8" s="119" t="s">
        <v>108</v>
      </c>
      <c r="B8" s="119" t="s">
        <v>109</v>
      </c>
      <c r="C8" s="119" t="s">
        <v>110</v>
      </c>
      <c r="D8" s="121"/>
      <c r="E8" s="121"/>
      <c r="F8" s="119" t="s">
        <v>106</v>
      </c>
      <c r="G8" s="117" t="s">
        <v>111</v>
      </c>
      <c r="H8" s="118"/>
      <c r="I8" s="122" t="s">
        <v>112</v>
      </c>
      <c r="J8" s="119" t="s">
        <v>102</v>
      </c>
      <c r="K8" s="119" t="s">
        <v>113</v>
      </c>
      <c r="L8" s="119" t="s">
        <v>114</v>
      </c>
      <c r="M8" s="119" t="s">
        <v>115</v>
      </c>
      <c r="N8" s="121"/>
      <c r="O8" s="121"/>
      <c r="P8" s="121"/>
      <c r="Q8" s="121"/>
      <c r="R8" s="128" t="s">
        <v>106</v>
      </c>
      <c r="S8" s="117" t="s">
        <v>111</v>
      </c>
      <c r="T8" s="118"/>
      <c r="U8" s="122" t="s">
        <v>112</v>
      </c>
      <c r="V8" s="128" t="s">
        <v>106</v>
      </c>
      <c r="W8" s="128" t="s">
        <v>113</v>
      </c>
      <c r="X8" s="128" t="s">
        <v>114</v>
      </c>
      <c r="Y8" s="128" t="s">
        <v>115</v>
      </c>
      <c r="Z8" s="121"/>
      <c r="AA8" s="121"/>
      <c r="AB8" s="121"/>
    </row>
    <row r="9" spans="1:28" ht="24">
      <c r="A9" s="120"/>
      <c r="B9" s="120"/>
      <c r="C9" s="120"/>
      <c r="D9" s="120"/>
      <c r="E9" s="120"/>
      <c r="F9" s="120"/>
      <c r="G9" s="64" t="s">
        <v>116</v>
      </c>
      <c r="H9" s="64" t="s">
        <v>117</v>
      </c>
      <c r="I9" s="123"/>
      <c r="J9" s="120"/>
      <c r="K9" s="120"/>
      <c r="L9" s="120"/>
      <c r="M9" s="120"/>
      <c r="N9" s="120"/>
      <c r="O9" s="120"/>
      <c r="P9" s="120"/>
      <c r="Q9" s="120"/>
      <c r="R9" s="129"/>
      <c r="S9" s="64" t="s">
        <v>116</v>
      </c>
      <c r="T9" s="64" t="s">
        <v>117</v>
      </c>
      <c r="U9" s="123"/>
      <c r="V9" s="129"/>
      <c r="W9" s="129"/>
      <c r="X9" s="129"/>
      <c r="Y9" s="129"/>
      <c r="Z9" s="120"/>
      <c r="AA9" s="120"/>
      <c r="AB9" s="120"/>
    </row>
    <row r="10" spans="1:28">
      <c r="A10" s="63" t="s">
        <v>118</v>
      </c>
      <c r="B10" s="63" t="s">
        <v>119</v>
      </c>
      <c r="C10" s="63" t="s">
        <v>120</v>
      </c>
      <c r="D10" s="63" t="s">
        <v>121</v>
      </c>
      <c r="E10" s="63" t="s">
        <v>122</v>
      </c>
      <c r="F10" s="63" t="s">
        <v>123</v>
      </c>
      <c r="G10" s="63" t="s">
        <v>124</v>
      </c>
      <c r="H10" s="63" t="s">
        <v>125</v>
      </c>
      <c r="I10" s="63" t="s">
        <v>126</v>
      </c>
      <c r="J10" s="63" t="s">
        <v>127</v>
      </c>
      <c r="K10" s="63" t="s">
        <v>128</v>
      </c>
      <c r="L10" s="63" t="s">
        <v>129</v>
      </c>
      <c r="M10" s="63" t="s">
        <v>130</v>
      </c>
      <c r="N10" s="63" t="s">
        <v>131</v>
      </c>
      <c r="O10" s="63" t="s">
        <v>132</v>
      </c>
      <c r="P10" s="63" t="s">
        <v>133</v>
      </c>
      <c r="Q10" s="63" t="s">
        <v>134</v>
      </c>
      <c r="R10" s="63" t="s">
        <v>135</v>
      </c>
      <c r="S10" s="63" t="s">
        <v>136</v>
      </c>
      <c r="T10" s="63" t="s">
        <v>137</v>
      </c>
      <c r="U10" s="63" t="s">
        <v>138</v>
      </c>
      <c r="V10" s="63" t="s">
        <v>139</v>
      </c>
      <c r="W10" s="63" t="s">
        <v>140</v>
      </c>
      <c r="X10" s="63" t="s">
        <v>141</v>
      </c>
      <c r="Y10" s="63" t="s">
        <v>142</v>
      </c>
      <c r="Z10" s="63" t="s">
        <v>143</v>
      </c>
      <c r="AA10" s="63" t="s">
        <v>144</v>
      </c>
      <c r="AB10" s="63" t="s">
        <v>145</v>
      </c>
    </row>
    <row r="11" spans="1:28" ht="16.5" customHeight="1">
      <c r="A11" s="65"/>
      <c r="B11" s="65"/>
      <c r="C11" s="65"/>
      <c r="D11" s="66" t="s">
        <v>102</v>
      </c>
      <c r="E11" s="203">
        <f t="shared" ref="E11:E12" si="0">SUM(F11,I11,J11,N11)</f>
        <v>1482.19</v>
      </c>
      <c r="F11" s="204">
        <f>F12+F32</f>
        <v>1098.5899999999999</v>
      </c>
      <c r="G11" s="204">
        <f t="shared" ref="G11:AB11" si="1">G12+G32</f>
        <v>1059.32</v>
      </c>
      <c r="H11" s="204">
        <f t="shared" si="1"/>
        <v>39.269999999999996</v>
      </c>
      <c r="I11" s="204">
        <f t="shared" si="1"/>
        <v>0</v>
      </c>
      <c r="J11" s="204">
        <f t="shared" si="1"/>
        <v>369.85</v>
      </c>
      <c r="K11" s="204">
        <f t="shared" si="1"/>
        <v>0</v>
      </c>
      <c r="L11" s="204">
        <f t="shared" si="1"/>
        <v>0</v>
      </c>
      <c r="M11" s="204">
        <f t="shared" si="1"/>
        <v>0</v>
      </c>
      <c r="N11" s="204">
        <f t="shared" si="1"/>
        <v>13.75</v>
      </c>
      <c r="O11" s="204">
        <f t="shared" si="1"/>
        <v>0</v>
      </c>
      <c r="P11" s="204">
        <f t="shared" si="1"/>
        <v>0</v>
      </c>
      <c r="Q11" s="204">
        <f t="shared" si="1"/>
        <v>1482.2</v>
      </c>
      <c r="R11" s="204">
        <f t="shared" si="1"/>
        <v>1098.6000000000001</v>
      </c>
      <c r="S11" s="204">
        <f t="shared" si="1"/>
        <v>1059.3300000000002</v>
      </c>
      <c r="T11" s="204">
        <f t="shared" si="1"/>
        <v>39.269999999999996</v>
      </c>
      <c r="U11" s="204">
        <f t="shared" si="1"/>
        <v>0</v>
      </c>
      <c r="V11" s="204">
        <f t="shared" si="1"/>
        <v>369.85</v>
      </c>
      <c r="W11" s="204">
        <f t="shared" si="1"/>
        <v>0</v>
      </c>
      <c r="X11" s="204">
        <f t="shared" si="1"/>
        <v>0</v>
      </c>
      <c r="Y11" s="204">
        <f t="shared" si="1"/>
        <v>0</v>
      </c>
      <c r="Z11" s="204">
        <f t="shared" si="1"/>
        <v>13.75</v>
      </c>
      <c r="AA11" s="204">
        <f t="shared" si="1"/>
        <v>0</v>
      </c>
      <c r="AB11" s="204">
        <f t="shared" si="1"/>
        <v>0</v>
      </c>
    </row>
    <row r="12" spans="1:28" ht="16.5" customHeight="1">
      <c r="A12" s="65"/>
      <c r="B12" s="65"/>
      <c r="C12" s="65"/>
      <c r="D12" s="93" t="s">
        <v>526</v>
      </c>
      <c r="E12" s="203">
        <f t="shared" si="0"/>
        <v>1420.79</v>
      </c>
      <c r="F12" s="204">
        <f>F13+F17+F25+F29</f>
        <v>1059.32</v>
      </c>
      <c r="G12" s="204">
        <f t="shared" ref="G12:AB12" si="2">G13+G17+G25+G29</f>
        <v>1059.32</v>
      </c>
      <c r="H12" s="204">
        <f t="shared" si="2"/>
        <v>0</v>
      </c>
      <c r="I12" s="204">
        <f t="shared" si="2"/>
        <v>0</v>
      </c>
      <c r="J12" s="204">
        <f t="shared" si="2"/>
        <v>347.72</v>
      </c>
      <c r="K12" s="204">
        <f t="shared" si="2"/>
        <v>0</v>
      </c>
      <c r="L12" s="204">
        <f t="shared" si="2"/>
        <v>0</v>
      </c>
      <c r="M12" s="204">
        <f t="shared" si="2"/>
        <v>0</v>
      </c>
      <c r="N12" s="204">
        <f t="shared" si="2"/>
        <v>13.75</v>
      </c>
      <c r="O12" s="204">
        <f t="shared" si="2"/>
        <v>0</v>
      </c>
      <c r="P12" s="204">
        <f t="shared" si="2"/>
        <v>0</v>
      </c>
      <c r="Q12" s="204">
        <f t="shared" si="2"/>
        <v>1420.8</v>
      </c>
      <c r="R12" s="204">
        <f t="shared" si="2"/>
        <v>1059.3300000000002</v>
      </c>
      <c r="S12" s="204">
        <f t="shared" si="2"/>
        <v>1059.3300000000002</v>
      </c>
      <c r="T12" s="204">
        <f t="shared" si="2"/>
        <v>0</v>
      </c>
      <c r="U12" s="204">
        <f t="shared" si="2"/>
        <v>0</v>
      </c>
      <c r="V12" s="204">
        <f t="shared" si="2"/>
        <v>347.72</v>
      </c>
      <c r="W12" s="204">
        <f t="shared" si="2"/>
        <v>0</v>
      </c>
      <c r="X12" s="204">
        <f t="shared" si="2"/>
        <v>0</v>
      </c>
      <c r="Y12" s="204">
        <f t="shared" si="2"/>
        <v>0</v>
      </c>
      <c r="Z12" s="204">
        <f t="shared" si="2"/>
        <v>13.75</v>
      </c>
      <c r="AA12" s="204">
        <f t="shared" si="2"/>
        <v>0</v>
      </c>
      <c r="AB12" s="204">
        <f t="shared" si="2"/>
        <v>0</v>
      </c>
    </row>
    <row r="13" spans="1:28" ht="16.5" customHeight="1">
      <c r="A13" s="90">
        <v>201</v>
      </c>
      <c r="B13" s="90"/>
      <c r="C13" s="90"/>
      <c r="D13" s="67" t="s">
        <v>491</v>
      </c>
      <c r="E13" s="203">
        <f>SUM(F13,I13,J13,N13)</f>
        <v>1117.08</v>
      </c>
      <c r="F13" s="203">
        <v>768.57</v>
      </c>
      <c r="G13" s="203">
        <v>768.57</v>
      </c>
      <c r="H13" s="203"/>
      <c r="I13" s="203"/>
      <c r="J13" s="203">
        <v>347.72</v>
      </c>
      <c r="K13" s="203"/>
      <c r="L13" s="203"/>
      <c r="M13" s="203"/>
      <c r="N13" s="203">
        <v>0.79</v>
      </c>
      <c r="O13" s="203"/>
      <c r="P13" s="203"/>
      <c r="Q13" s="203">
        <f>SUM(R13,U13,V13,Z13)</f>
        <v>1117.08</v>
      </c>
      <c r="R13" s="203">
        <v>768.57</v>
      </c>
      <c r="S13" s="203">
        <v>768.57</v>
      </c>
      <c r="T13" s="203"/>
      <c r="U13" s="203"/>
      <c r="V13" s="203">
        <v>347.72</v>
      </c>
      <c r="W13" s="203"/>
      <c r="X13" s="203"/>
      <c r="Y13" s="203"/>
      <c r="Z13" s="203">
        <v>0.79</v>
      </c>
      <c r="AA13" s="203"/>
      <c r="AB13" s="203"/>
    </row>
    <row r="14" spans="1:28" ht="16.5" customHeight="1">
      <c r="A14" s="90">
        <v>201</v>
      </c>
      <c r="B14" s="90">
        <v>11</v>
      </c>
      <c r="C14" s="90"/>
      <c r="D14" s="67" t="s">
        <v>492</v>
      </c>
      <c r="E14" s="203">
        <f t="shared" ref="E14:E49" si="3">SUM(F14,I14,J14,N14)</f>
        <v>1117.08</v>
      </c>
      <c r="F14" s="203">
        <v>768.57</v>
      </c>
      <c r="G14" s="203">
        <v>768.57</v>
      </c>
      <c r="H14" s="203"/>
      <c r="I14" s="203"/>
      <c r="J14" s="203">
        <v>347.72</v>
      </c>
      <c r="K14" s="203"/>
      <c r="L14" s="203"/>
      <c r="M14" s="203"/>
      <c r="N14" s="203">
        <v>0.79</v>
      </c>
      <c r="O14" s="203"/>
      <c r="P14" s="203"/>
      <c r="Q14" s="203">
        <f t="shared" ref="Q14:Q49" si="4">SUM(R14,U14,V14,Z14)</f>
        <v>1117.08</v>
      </c>
      <c r="R14" s="203">
        <v>768.57</v>
      </c>
      <c r="S14" s="203">
        <v>768.57</v>
      </c>
      <c r="T14" s="203"/>
      <c r="U14" s="203"/>
      <c r="V14" s="203">
        <v>347.72</v>
      </c>
      <c r="W14" s="203"/>
      <c r="X14" s="203"/>
      <c r="Y14" s="203"/>
      <c r="Z14" s="203">
        <v>0.79</v>
      </c>
      <c r="AA14" s="203"/>
      <c r="AB14" s="203"/>
    </row>
    <row r="15" spans="1:28" ht="16.5" customHeight="1">
      <c r="A15" s="90">
        <v>201</v>
      </c>
      <c r="B15" s="90">
        <v>11</v>
      </c>
      <c r="C15" s="91" t="s">
        <v>489</v>
      </c>
      <c r="D15" s="67" t="s">
        <v>493</v>
      </c>
      <c r="E15" s="203">
        <f t="shared" si="3"/>
        <v>1117.08</v>
      </c>
      <c r="F15" s="203">
        <v>768.57</v>
      </c>
      <c r="G15" s="203">
        <v>768.57</v>
      </c>
      <c r="H15" s="203"/>
      <c r="I15" s="203"/>
      <c r="J15" s="203">
        <v>347.72</v>
      </c>
      <c r="K15" s="203"/>
      <c r="L15" s="203"/>
      <c r="M15" s="203"/>
      <c r="N15" s="203">
        <v>0.79</v>
      </c>
      <c r="O15" s="203"/>
      <c r="P15" s="203"/>
      <c r="Q15" s="203">
        <f t="shared" si="4"/>
        <v>1117.08</v>
      </c>
      <c r="R15" s="203">
        <v>768.57</v>
      </c>
      <c r="S15" s="203">
        <v>768.57</v>
      </c>
      <c r="T15" s="203"/>
      <c r="U15" s="203"/>
      <c r="V15" s="203">
        <v>347.72</v>
      </c>
      <c r="W15" s="203"/>
      <c r="X15" s="203"/>
      <c r="Y15" s="203"/>
      <c r="Z15" s="203">
        <v>0.79</v>
      </c>
      <c r="AA15" s="203"/>
      <c r="AB15" s="203"/>
    </row>
    <row r="16" spans="1:28" ht="16.5" customHeight="1">
      <c r="A16" s="90">
        <v>201</v>
      </c>
      <c r="B16" s="90">
        <v>11</v>
      </c>
      <c r="C16" s="91" t="s">
        <v>490</v>
      </c>
      <c r="D16" s="67" t="s">
        <v>494</v>
      </c>
      <c r="E16" s="203">
        <f t="shared" si="3"/>
        <v>0</v>
      </c>
      <c r="F16" s="203">
        <v>0</v>
      </c>
      <c r="G16" s="203">
        <v>0</v>
      </c>
      <c r="H16" s="203"/>
      <c r="I16" s="203"/>
      <c r="J16" s="203"/>
      <c r="K16" s="203"/>
      <c r="L16" s="203"/>
      <c r="M16" s="203"/>
      <c r="N16" s="203">
        <v>0</v>
      </c>
      <c r="O16" s="203"/>
      <c r="P16" s="203"/>
      <c r="Q16" s="203">
        <f t="shared" si="4"/>
        <v>0</v>
      </c>
      <c r="R16" s="203">
        <v>0</v>
      </c>
      <c r="S16" s="203">
        <v>0</v>
      </c>
      <c r="T16" s="203"/>
      <c r="U16" s="203"/>
      <c r="V16" s="203"/>
      <c r="W16" s="203"/>
      <c r="X16" s="203"/>
      <c r="Y16" s="203"/>
      <c r="Z16" s="203">
        <v>0</v>
      </c>
      <c r="AA16" s="203">
        <v>61.98</v>
      </c>
      <c r="AB16" s="203">
        <v>61.98</v>
      </c>
    </row>
    <row r="17" spans="1:28" ht="16.5" customHeight="1">
      <c r="A17" s="91" t="s">
        <v>495</v>
      </c>
      <c r="B17" s="92"/>
      <c r="C17" s="92"/>
      <c r="D17" s="67" t="s">
        <v>503</v>
      </c>
      <c r="E17" s="203">
        <f t="shared" si="3"/>
        <v>126.41999999999999</v>
      </c>
      <c r="F17" s="203">
        <v>113.46</v>
      </c>
      <c r="G17" s="203">
        <v>113.46</v>
      </c>
      <c r="H17" s="203"/>
      <c r="I17" s="203"/>
      <c r="J17" s="203">
        <v>0</v>
      </c>
      <c r="K17" s="203"/>
      <c r="L17" s="203"/>
      <c r="M17" s="203"/>
      <c r="N17" s="203">
        <v>12.96</v>
      </c>
      <c r="O17" s="203"/>
      <c r="P17" s="203"/>
      <c r="Q17" s="203">
        <f t="shared" si="4"/>
        <v>126.41999999999999</v>
      </c>
      <c r="R17" s="203">
        <v>113.46</v>
      </c>
      <c r="S17" s="203">
        <v>113.46</v>
      </c>
      <c r="T17" s="203"/>
      <c r="U17" s="203"/>
      <c r="V17" s="203"/>
      <c r="W17" s="203"/>
      <c r="X17" s="203"/>
      <c r="Y17" s="203"/>
      <c r="Z17" s="203">
        <v>12.96</v>
      </c>
      <c r="AA17" s="203"/>
      <c r="AB17" s="203"/>
    </row>
    <row r="18" spans="1:28" ht="16.5" customHeight="1">
      <c r="A18" s="91" t="s">
        <v>497</v>
      </c>
      <c r="B18" s="91" t="s">
        <v>499</v>
      </c>
      <c r="C18" s="92"/>
      <c r="D18" s="67" t="s">
        <v>504</v>
      </c>
      <c r="E18" s="203">
        <f t="shared" si="3"/>
        <v>122.78</v>
      </c>
      <c r="F18" s="203">
        <v>109.82</v>
      </c>
      <c r="G18" s="203">
        <v>109.82</v>
      </c>
      <c r="H18" s="203"/>
      <c r="I18" s="203"/>
      <c r="J18" s="203">
        <v>0</v>
      </c>
      <c r="K18" s="203"/>
      <c r="L18" s="203"/>
      <c r="M18" s="203"/>
      <c r="N18" s="203">
        <v>12.96</v>
      </c>
      <c r="O18" s="203"/>
      <c r="P18" s="203"/>
      <c r="Q18" s="203">
        <f t="shared" si="4"/>
        <v>122.78</v>
      </c>
      <c r="R18" s="203">
        <v>109.82</v>
      </c>
      <c r="S18" s="203">
        <v>109.82</v>
      </c>
      <c r="T18" s="203"/>
      <c r="U18" s="203"/>
      <c r="V18" s="203"/>
      <c r="W18" s="203"/>
      <c r="X18" s="203"/>
      <c r="Y18" s="203"/>
      <c r="Z18" s="203">
        <v>12.96</v>
      </c>
      <c r="AA18" s="203"/>
      <c r="AB18" s="203"/>
    </row>
    <row r="19" spans="1:28" ht="16.5" customHeight="1">
      <c r="A19" s="91" t="s">
        <v>498</v>
      </c>
      <c r="B19" s="91" t="s">
        <v>499</v>
      </c>
      <c r="C19" s="91" t="s">
        <v>489</v>
      </c>
      <c r="D19" s="67" t="s">
        <v>505</v>
      </c>
      <c r="E19" s="203">
        <f t="shared" si="3"/>
        <v>12.96</v>
      </c>
      <c r="F19" s="203">
        <v>0</v>
      </c>
      <c r="G19" s="203">
        <v>0</v>
      </c>
      <c r="H19" s="203"/>
      <c r="I19" s="203"/>
      <c r="J19" s="203">
        <v>0</v>
      </c>
      <c r="K19" s="203"/>
      <c r="L19" s="203"/>
      <c r="M19" s="203"/>
      <c r="N19" s="203">
        <v>12.96</v>
      </c>
      <c r="O19" s="203"/>
      <c r="P19" s="203"/>
      <c r="Q19" s="203">
        <f t="shared" si="4"/>
        <v>12.96</v>
      </c>
      <c r="R19" s="203">
        <v>0</v>
      </c>
      <c r="S19" s="203">
        <v>0</v>
      </c>
      <c r="T19" s="203"/>
      <c r="U19" s="203"/>
      <c r="V19" s="203"/>
      <c r="W19" s="203"/>
      <c r="X19" s="203"/>
      <c r="Y19" s="203"/>
      <c r="Z19" s="203">
        <v>12.96</v>
      </c>
      <c r="AA19" s="203"/>
      <c r="AB19" s="203"/>
    </row>
    <row r="20" spans="1:28" ht="16.5" customHeight="1">
      <c r="A20" s="91" t="s">
        <v>496</v>
      </c>
      <c r="B20" s="91" t="s">
        <v>499</v>
      </c>
      <c r="C20" s="91" t="s">
        <v>499</v>
      </c>
      <c r="D20" s="67" t="s">
        <v>506</v>
      </c>
      <c r="E20" s="203">
        <f t="shared" si="3"/>
        <v>109.82</v>
      </c>
      <c r="F20" s="203">
        <v>109.82</v>
      </c>
      <c r="G20" s="203">
        <v>109.82</v>
      </c>
      <c r="H20" s="203"/>
      <c r="I20" s="203"/>
      <c r="J20" s="203">
        <v>0</v>
      </c>
      <c r="K20" s="203"/>
      <c r="L20" s="203"/>
      <c r="M20" s="203"/>
      <c r="N20" s="203"/>
      <c r="O20" s="203"/>
      <c r="P20" s="203"/>
      <c r="Q20" s="203">
        <f t="shared" si="4"/>
        <v>109.82</v>
      </c>
      <c r="R20" s="203">
        <v>109.82</v>
      </c>
      <c r="S20" s="203">
        <v>109.82</v>
      </c>
      <c r="T20" s="203"/>
      <c r="U20" s="203"/>
      <c r="V20" s="203"/>
      <c r="W20" s="203"/>
      <c r="X20" s="203"/>
      <c r="Y20" s="203"/>
      <c r="Z20" s="203"/>
      <c r="AA20" s="203"/>
      <c r="AB20" s="203"/>
    </row>
    <row r="21" spans="1:28" ht="16.5" customHeight="1">
      <c r="A21" s="91" t="s">
        <v>498</v>
      </c>
      <c r="B21" s="91" t="s">
        <v>500</v>
      </c>
      <c r="C21" s="92"/>
      <c r="D21" s="67" t="s">
        <v>507</v>
      </c>
      <c r="E21" s="203">
        <f t="shared" si="3"/>
        <v>3.64</v>
      </c>
      <c r="F21" s="203">
        <v>3.64</v>
      </c>
      <c r="G21" s="203">
        <v>3.64</v>
      </c>
      <c r="H21" s="203"/>
      <c r="I21" s="203"/>
      <c r="J21" s="203">
        <v>0</v>
      </c>
      <c r="K21" s="203"/>
      <c r="L21" s="203"/>
      <c r="M21" s="203"/>
      <c r="N21" s="203"/>
      <c r="O21" s="203"/>
      <c r="P21" s="203"/>
      <c r="Q21" s="203">
        <f t="shared" si="4"/>
        <v>3.64</v>
      </c>
      <c r="R21" s="203">
        <v>3.64</v>
      </c>
      <c r="S21" s="203">
        <v>3.64</v>
      </c>
      <c r="T21" s="203"/>
      <c r="U21" s="203"/>
      <c r="V21" s="203"/>
      <c r="W21" s="203"/>
      <c r="X21" s="203"/>
      <c r="Y21" s="203"/>
      <c r="Z21" s="203"/>
      <c r="AA21" s="203"/>
      <c r="AB21" s="203"/>
    </row>
    <row r="22" spans="1:28" ht="16.5" customHeight="1">
      <c r="A22" s="91" t="s">
        <v>496</v>
      </c>
      <c r="B22" s="91" t="s">
        <v>500</v>
      </c>
      <c r="C22" s="91" t="s">
        <v>489</v>
      </c>
      <c r="D22" s="67" t="s">
        <v>508</v>
      </c>
      <c r="E22" s="203">
        <f t="shared" si="3"/>
        <v>7.0000000000000007E-2</v>
      </c>
      <c r="F22" s="203">
        <v>7.0000000000000007E-2</v>
      </c>
      <c r="G22" s="203">
        <v>7.0000000000000007E-2</v>
      </c>
      <c r="H22" s="203"/>
      <c r="I22" s="203"/>
      <c r="J22" s="203">
        <v>0</v>
      </c>
      <c r="K22" s="203"/>
      <c r="L22" s="203"/>
      <c r="M22" s="203"/>
      <c r="N22" s="203"/>
      <c r="O22" s="203"/>
      <c r="P22" s="203"/>
      <c r="Q22" s="203">
        <f t="shared" si="4"/>
        <v>7.0000000000000007E-2</v>
      </c>
      <c r="R22" s="203">
        <v>7.0000000000000007E-2</v>
      </c>
      <c r="S22" s="203">
        <v>7.0000000000000007E-2</v>
      </c>
      <c r="T22" s="203"/>
      <c r="U22" s="203"/>
      <c r="V22" s="203"/>
      <c r="W22" s="203"/>
      <c r="X22" s="203"/>
      <c r="Y22" s="203"/>
      <c r="Z22" s="203"/>
      <c r="AA22" s="203"/>
      <c r="AB22" s="203"/>
    </row>
    <row r="23" spans="1:28" ht="16.5" customHeight="1">
      <c r="A23" s="91" t="s">
        <v>498</v>
      </c>
      <c r="B23" s="91" t="s">
        <v>501</v>
      </c>
      <c r="C23" s="91" t="s">
        <v>490</v>
      </c>
      <c r="D23" s="67" t="s">
        <v>509</v>
      </c>
      <c r="E23" s="203">
        <f t="shared" si="3"/>
        <v>1.92</v>
      </c>
      <c r="F23" s="203">
        <v>1.92</v>
      </c>
      <c r="G23" s="203">
        <v>1.92</v>
      </c>
      <c r="H23" s="203"/>
      <c r="I23" s="203"/>
      <c r="J23" s="203">
        <v>0</v>
      </c>
      <c r="K23" s="203"/>
      <c r="L23" s="203"/>
      <c r="M23" s="203"/>
      <c r="N23" s="203"/>
      <c r="O23" s="203"/>
      <c r="P23" s="203"/>
      <c r="Q23" s="203">
        <f t="shared" si="4"/>
        <v>1.92</v>
      </c>
      <c r="R23" s="203">
        <v>1.92</v>
      </c>
      <c r="S23" s="203">
        <v>1.92</v>
      </c>
      <c r="T23" s="203"/>
      <c r="U23" s="203"/>
      <c r="V23" s="203"/>
      <c r="W23" s="203"/>
      <c r="X23" s="203"/>
      <c r="Y23" s="203"/>
      <c r="Z23" s="203"/>
      <c r="AA23" s="203"/>
      <c r="AB23" s="203"/>
    </row>
    <row r="24" spans="1:28" ht="16.5" customHeight="1">
      <c r="A24" s="91" t="s">
        <v>496</v>
      </c>
      <c r="B24" s="91" t="s">
        <v>500</v>
      </c>
      <c r="C24" s="91" t="s">
        <v>502</v>
      </c>
      <c r="D24" s="67" t="s">
        <v>510</v>
      </c>
      <c r="E24" s="203">
        <f t="shared" si="3"/>
        <v>1.65</v>
      </c>
      <c r="F24" s="203">
        <v>1.65</v>
      </c>
      <c r="G24" s="203">
        <v>1.65</v>
      </c>
      <c r="H24" s="203"/>
      <c r="I24" s="203"/>
      <c r="J24" s="203">
        <v>0</v>
      </c>
      <c r="K24" s="203"/>
      <c r="L24" s="203"/>
      <c r="M24" s="203"/>
      <c r="N24" s="203"/>
      <c r="O24" s="203"/>
      <c r="P24" s="203"/>
      <c r="Q24" s="203">
        <f t="shared" si="4"/>
        <v>1.65</v>
      </c>
      <c r="R24" s="203">
        <v>1.65</v>
      </c>
      <c r="S24" s="203">
        <v>1.65</v>
      </c>
      <c r="T24" s="203"/>
      <c r="U24" s="203"/>
      <c r="V24" s="203"/>
      <c r="W24" s="203"/>
      <c r="X24" s="203"/>
      <c r="Y24" s="203"/>
      <c r="Z24" s="203"/>
      <c r="AA24" s="203"/>
      <c r="AB24" s="203"/>
    </row>
    <row r="25" spans="1:28" ht="16.5" customHeight="1">
      <c r="A25" s="91" t="s">
        <v>511</v>
      </c>
      <c r="B25" s="92"/>
      <c r="C25" s="92"/>
      <c r="D25" s="67" t="s">
        <v>517</v>
      </c>
      <c r="E25" s="203">
        <f t="shared" si="3"/>
        <v>76.19</v>
      </c>
      <c r="F25" s="203">
        <v>76.19</v>
      </c>
      <c r="G25" s="203">
        <v>76.19</v>
      </c>
      <c r="H25" s="203"/>
      <c r="I25" s="203"/>
      <c r="J25" s="203">
        <v>0</v>
      </c>
      <c r="K25" s="203"/>
      <c r="L25" s="203"/>
      <c r="M25" s="203"/>
      <c r="N25" s="203"/>
      <c r="O25" s="203"/>
      <c r="P25" s="203"/>
      <c r="Q25" s="203">
        <f t="shared" si="4"/>
        <v>76.2</v>
      </c>
      <c r="R25" s="203">
        <v>76.2</v>
      </c>
      <c r="S25" s="203">
        <v>76.2</v>
      </c>
      <c r="T25" s="203"/>
      <c r="U25" s="203"/>
      <c r="V25" s="203"/>
      <c r="W25" s="203"/>
      <c r="X25" s="203"/>
      <c r="Y25" s="203"/>
      <c r="Z25" s="203"/>
      <c r="AA25" s="203"/>
      <c r="AB25" s="203"/>
    </row>
    <row r="26" spans="1:28" ht="16.5" customHeight="1">
      <c r="A26" s="91" t="s">
        <v>511</v>
      </c>
      <c r="B26" s="91" t="s">
        <v>513</v>
      </c>
      <c r="C26" s="92"/>
      <c r="D26" s="67" t="s">
        <v>518</v>
      </c>
      <c r="E26" s="203">
        <f t="shared" si="3"/>
        <v>76.19</v>
      </c>
      <c r="F26" s="203">
        <v>76.19</v>
      </c>
      <c r="G26" s="203">
        <v>76.19</v>
      </c>
      <c r="H26" s="203"/>
      <c r="I26" s="203"/>
      <c r="J26" s="203">
        <v>0</v>
      </c>
      <c r="K26" s="203"/>
      <c r="L26" s="203"/>
      <c r="M26" s="203"/>
      <c r="N26" s="203"/>
      <c r="O26" s="203"/>
      <c r="P26" s="203"/>
      <c r="Q26" s="203">
        <f t="shared" si="4"/>
        <v>76.2</v>
      </c>
      <c r="R26" s="203">
        <v>76.2</v>
      </c>
      <c r="S26" s="203">
        <v>76.2</v>
      </c>
      <c r="T26" s="203"/>
      <c r="U26" s="203"/>
      <c r="V26" s="203"/>
      <c r="W26" s="203"/>
      <c r="X26" s="203"/>
      <c r="Y26" s="203"/>
      <c r="Z26" s="203"/>
      <c r="AA26" s="203"/>
      <c r="AB26" s="203"/>
    </row>
    <row r="27" spans="1:28" ht="16.5" customHeight="1">
      <c r="A27" s="91" t="s">
        <v>512</v>
      </c>
      <c r="B27" s="91" t="s">
        <v>513</v>
      </c>
      <c r="C27" s="91" t="s">
        <v>489</v>
      </c>
      <c r="D27" s="67" t="s">
        <v>519</v>
      </c>
      <c r="E27" s="203">
        <f t="shared" si="3"/>
        <v>45.8</v>
      </c>
      <c r="F27" s="203">
        <v>45.8</v>
      </c>
      <c r="G27" s="203">
        <v>45.8</v>
      </c>
      <c r="H27" s="203"/>
      <c r="I27" s="203"/>
      <c r="J27" s="203">
        <v>0</v>
      </c>
      <c r="K27" s="203"/>
      <c r="L27" s="203"/>
      <c r="M27" s="203"/>
      <c r="N27" s="203"/>
      <c r="O27" s="203"/>
      <c r="P27" s="203"/>
      <c r="Q27" s="203">
        <f t="shared" si="4"/>
        <v>45.8</v>
      </c>
      <c r="R27" s="203">
        <v>45.8</v>
      </c>
      <c r="S27" s="203">
        <v>45.8</v>
      </c>
      <c r="T27" s="203"/>
      <c r="U27" s="203"/>
      <c r="V27" s="203"/>
      <c r="W27" s="203"/>
      <c r="X27" s="203"/>
      <c r="Y27" s="203"/>
      <c r="Z27" s="203"/>
      <c r="AA27" s="203"/>
      <c r="AB27" s="203"/>
    </row>
    <row r="28" spans="1:28" ht="16.5" customHeight="1">
      <c r="A28" s="91" t="s">
        <v>512</v>
      </c>
      <c r="B28" s="91" t="s">
        <v>514</v>
      </c>
      <c r="C28" s="91" t="s">
        <v>516</v>
      </c>
      <c r="D28" s="67" t="s">
        <v>520</v>
      </c>
      <c r="E28" s="203">
        <f t="shared" si="3"/>
        <v>30.39</v>
      </c>
      <c r="F28" s="203">
        <v>30.39</v>
      </c>
      <c r="G28" s="203">
        <v>30.39</v>
      </c>
      <c r="H28" s="203"/>
      <c r="I28" s="203"/>
      <c r="J28" s="203">
        <v>0</v>
      </c>
      <c r="K28" s="203"/>
      <c r="L28" s="203"/>
      <c r="M28" s="203"/>
      <c r="N28" s="203"/>
      <c r="O28" s="203"/>
      <c r="P28" s="203"/>
      <c r="Q28" s="203">
        <f t="shared" si="4"/>
        <v>30.39</v>
      </c>
      <c r="R28" s="203">
        <v>30.39</v>
      </c>
      <c r="S28" s="203">
        <v>30.39</v>
      </c>
      <c r="T28" s="203"/>
      <c r="U28" s="203"/>
      <c r="V28" s="203"/>
      <c r="W28" s="203"/>
      <c r="X28" s="203"/>
      <c r="Y28" s="203"/>
      <c r="Z28" s="203"/>
      <c r="AA28" s="203"/>
      <c r="AB28" s="203"/>
    </row>
    <row r="29" spans="1:28" ht="16.5" customHeight="1">
      <c r="A29" s="91" t="s">
        <v>521</v>
      </c>
      <c r="B29" s="92"/>
      <c r="C29" s="92"/>
      <c r="D29" s="67" t="s">
        <v>522</v>
      </c>
      <c r="E29" s="203">
        <f t="shared" si="3"/>
        <v>101.1</v>
      </c>
      <c r="F29" s="203">
        <v>101.1</v>
      </c>
      <c r="G29" s="203">
        <v>101.1</v>
      </c>
      <c r="H29" s="203"/>
      <c r="I29" s="203"/>
      <c r="J29" s="203">
        <v>0</v>
      </c>
      <c r="K29" s="203"/>
      <c r="L29" s="203"/>
      <c r="M29" s="203"/>
      <c r="N29" s="203"/>
      <c r="O29" s="203"/>
      <c r="P29" s="203"/>
      <c r="Q29" s="203">
        <f t="shared" si="4"/>
        <v>101.1</v>
      </c>
      <c r="R29" s="203">
        <v>101.1</v>
      </c>
      <c r="S29" s="203">
        <v>101.1</v>
      </c>
      <c r="T29" s="203"/>
      <c r="U29" s="203"/>
      <c r="V29" s="203"/>
      <c r="W29" s="203"/>
      <c r="X29" s="203"/>
      <c r="Y29" s="203"/>
      <c r="Z29" s="203"/>
      <c r="AA29" s="203"/>
      <c r="AB29" s="203"/>
    </row>
    <row r="30" spans="1:28" ht="16.5" customHeight="1">
      <c r="A30" s="91" t="s">
        <v>521</v>
      </c>
      <c r="B30" s="91" t="s">
        <v>515</v>
      </c>
      <c r="C30" s="92"/>
      <c r="D30" s="67" t="s">
        <v>523</v>
      </c>
      <c r="E30" s="203">
        <f t="shared" si="3"/>
        <v>101.1</v>
      </c>
      <c r="F30" s="203">
        <v>101.1</v>
      </c>
      <c r="G30" s="203">
        <v>101.1</v>
      </c>
      <c r="H30" s="203"/>
      <c r="I30" s="203"/>
      <c r="J30" s="203">
        <v>0</v>
      </c>
      <c r="K30" s="203"/>
      <c r="L30" s="203"/>
      <c r="M30" s="203"/>
      <c r="N30" s="203"/>
      <c r="O30" s="203"/>
      <c r="P30" s="203"/>
      <c r="Q30" s="203">
        <f t="shared" si="4"/>
        <v>101.1</v>
      </c>
      <c r="R30" s="203">
        <v>101.1</v>
      </c>
      <c r="S30" s="203">
        <v>101.1</v>
      </c>
      <c r="T30" s="203"/>
      <c r="U30" s="203"/>
      <c r="V30" s="203"/>
      <c r="W30" s="203"/>
      <c r="X30" s="203"/>
      <c r="Y30" s="203"/>
      <c r="Z30" s="203"/>
      <c r="AA30" s="203"/>
      <c r="AB30" s="203"/>
    </row>
    <row r="31" spans="1:28" ht="16.5" customHeight="1">
      <c r="A31" s="91" t="s">
        <v>521</v>
      </c>
      <c r="B31" s="91" t="s">
        <v>515</v>
      </c>
      <c r="C31" s="91" t="s">
        <v>489</v>
      </c>
      <c r="D31" s="67" t="s">
        <v>524</v>
      </c>
      <c r="E31" s="203">
        <f t="shared" si="3"/>
        <v>101.1</v>
      </c>
      <c r="F31" s="203">
        <v>101.1</v>
      </c>
      <c r="G31" s="203">
        <v>101.1</v>
      </c>
      <c r="H31" s="203"/>
      <c r="I31" s="203"/>
      <c r="J31" s="203">
        <v>0</v>
      </c>
      <c r="K31" s="203"/>
      <c r="L31" s="203"/>
      <c r="M31" s="203"/>
      <c r="N31" s="203"/>
      <c r="O31" s="203"/>
      <c r="P31" s="203"/>
      <c r="Q31" s="203">
        <f t="shared" si="4"/>
        <v>101.1</v>
      </c>
      <c r="R31" s="203">
        <v>101.1</v>
      </c>
      <c r="S31" s="203">
        <v>101.1</v>
      </c>
      <c r="T31" s="203"/>
      <c r="U31" s="203"/>
      <c r="V31" s="203"/>
      <c r="W31" s="203"/>
      <c r="X31" s="203"/>
      <c r="Y31" s="203"/>
      <c r="Z31" s="203"/>
      <c r="AA31" s="203"/>
      <c r="AB31" s="203"/>
    </row>
    <row r="32" spans="1:28" ht="16.5" customHeight="1">
      <c r="A32" s="92"/>
      <c r="B32" s="92"/>
      <c r="C32" s="92"/>
      <c r="D32" s="94" t="s">
        <v>525</v>
      </c>
      <c r="E32" s="203">
        <f t="shared" si="3"/>
        <v>61.399999999999991</v>
      </c>
      <c r="F32" s="203">
        <f>F33+F36+F43+F47</f>
        <v>39.269999999999996</v>
      </c>
      <c r="G32" s="203">
        <f t="shared" ref="G32:AB32" si="5">G33+G36+G43+G47</f>
        <v>0</v>
      </c>
      <c r="H32" s="203">
        <f t="shared" si="5"/>
        <v>39.269999999999996</v>
      </c>
      <c r="I32" s="203">
        <f t="shared" si="5"/>
        <v>0</v>
      </c>
      <c r="J32" s="203">
        <f t="shared" si="5"/>
        <v>22.13</v>
      </c>
      <c r="K32" s="203">
        <f t="shared" si="5"/>
        <v>0</v>
      </c>
      <c r="L32" s="203">
        <f t="shared" si="5"/>
        <v>0</v>
      </c>
      <c r="M32" s="203">
        <f t="shared" si="5"/>
        <v>0</v>
      </c>
      <c r="N32" s="203">
        <f t="shared" si="5"/>
        <v>0</v>
      </c>
      <c r="O32" s="203">
        <f t="shared" si="5"/>
        <v>0</v>
      </c>
      <c r="P32" s="203">
        <f t="shared" si="5"/>
        <v>0</v>
      </c>
      <c r="Q32" s="203">
        <f t="shared" si="5"/>
        <v>61.399999999999991</v>
      </c>
      <c r="R32" s="203">
        <f t="shared" si="5"/>
        <v>39.269999999999996</v>
      </c>
      <c r="S32" s="203">
        <f t="shared" si="5"/>
        <v>0</v>
      </c>
      <c r="T32" s="203">
        <f t="shared" si="5"/>
        <v>39.269999999999996</v>
      </c>
      <c r="U32" s="203">
        <f t="shared" si="5"/>
        <v>0</v>
      </c>
      <c r="V32" s="203">
        <f t="shared" si="5"/>
        <v>22.13</v>
      </c>
      <c r="W32" s="203">
        <f t="shared" si="5"/>
        <v>0</v>
      </c>
      <c r="X32" s="203">
        <f t="shared" si="5"/>
        <v>0</v>
      </c>
      <c r="Y32" s="203">
        <f t="shared" si="5"/>
        <v>0</v>
      </c>
      <c r="Z32" s="203">
        <f t="shared" si="5"/>
        <v>0</v>
      </c>
      <c r="AA32" s="203">
        <f t="shared" si="5"/>
        <v>0</v>
      </c>
      <c r="AB32" s="203">
        <f t="shared" si="5"/>
        <v>0</v>
      </c>
    </row>
    <row r="33" spans="1:28" ht="16.5" customHeight="1">
      <c r="A33" s="90">
        <v>201</v>
      </c>
      <c r="B33" s="90"/>
      <c r="C33" s="90"/>
      <c r="D33" s="67" t="s">
        <v>491</v>
      </c>
      <c r="E33" s="203">
        <f t="shared" si="3"/>
        <v>50.37</v>
      </c>
      <c r="F33" s="203">
        <v>28.24</v>
      </c>
      <c r="G33" s="203"/>
      <c r="H33" s="203">
        <v>28.24</v>
      </c>
      <c r="I33" s="203"/>
      <c r="J33" s="203">
        <v>22.13</v>
      </c>
      <c r="K33" s="203"/>
      <c r="L33" s="203"/>
      <c r="M33" s="203"/>
      <c r="N33" s="203"/>
      <c r="O33" s="203"/>
      <c r="P33" s="203"/>
      <c r="Q33" s="203">
        <f t="shared" si="4"/>
        <v>50.37</v>
      </c>
      <c r="R33" s="203">
        <v>28.24</v>
      </c>
      <c r="S33" s="203"/>
      <c r="T33" s="203">
        <v>28.24</v>
      </c>
      <c r="U33" s="203"/>
      <c r="V33" s="203">
        <v>22.13</v>
      </c>
      <c r="W33" s="203"/>
      <c r="X33" s="203"/>
      <c r="Y33" s="203"/>
      <c r="Z33" s="203"/>
      <c r="AA33" s="203"/>
      <c r="AB33" s="203"/>
    </row>
    <row r="34" spans="1:28" ht="16.5" customHeight="1">
      <c r="A34" s="90">
        <v>201</v>
      </c>
      <c r="B34" s="90">
        <v>11</v>
      </c>
      <c r="C34" s="90"/>
      <c r="D34" s="67" t="s">
        <v>492</v>
      </c>
      <c r="E34" s="203">
        <f t="shared" si="3"/>
        <v>50.37</v>
      </c>
      <c r="F34" s="203">
        <v>28.24</v>
      </c>
      <c r="G34" s="203"/>
      <c r="H34" s="203">
        <v>28.24</v>
      </c>
      <c r="I34" s="203"/>
      <c r="J34" s="203">
        <v>22.13</v>
      </c>
      <c r="K34" s="203"/>
      <c r="L34" s="203"/>
      <c r="M34" s="203"/>
      <c r="N34" s="203"/>
      <c r="O34" s="203"/>
      <c r="P34" s="203"/>
      <c r="Q34" s="203">
        <f t="shared" si="4"/>
        <v>50.37</v>
      </c>
      <c r="R34" s="203">
        <v>28.24</v>
      </c>
      <c r="S34" s="203"/>
      <c r="T34" s="203">
        <v>28.24</v>
      </c>
      <c r="U34" s="203"/>
      <c r="V34" s="203">
        <v>22.13</v>
      </c>
      <c r="W34" s="203"/>
      <c r="X34" s="203"/>
      <c r="Y34" s="203"/>
      <c r="Z34" s="203"/>
      <c r="AA34" s="203"/>
      <c r="AB34" s="203"/>
    </row>
    <row r="35" spans="1:28" ht="16.5" customHeight="1">
      <c r="A35" s="90">
        <v>201</v>
      </c>
      <c r="B35" s="90">
        <v>11</v>
      </c>
      <c r="C35" s="91" t="s">
        <v>527</v>
      </c>
      <c r="D35" s="95" t="s">
        <v>528</v>
      </c>
      <c r="E35" s="203">
        <f t="shared" si="3"/>
        <v>50.37</v>
      </c>
      <c r="F35" s="203">
        <v>28.24</v>
      </c>
      <c r="G35" s="203"/>
      <c r="H35" s="203">
        <v>28.24</v>
      </c>
      <c r="I35" s="203"/>
      <c r="J35" s="203">
        <v>22.13</v>
      </c>
      <c r="K35" s="203"/>
      <c r="L35" s="203"/>
      <c r="M35" s="203"/>
      <c r="N35" s="203"/>
      <c r="O35" s="203"/>
      <c r="P35" s="203"/>
      <c r="Q35" s="203">
        <f t="shared" si="4"/>
        <v>50.37</v>
      </c>
      <c r="R35" s="203">
        <v>28.24</v>
      </c>
      <c r="S35" s="203"/>
      <c r="T35" s="203">
        <v>28.24</v>
      </c>
      <c r="U35" s="203"/>
      <c r="V35" s="203">
        <v>22.13</v>
      </c>
      <c r="W35" s="203"/>
      <c r="X35" s="203"/>
      <c r="Y35" s="203"/>
      <c r="Z35" s="203"/>
      <c r="AA35" s="203"/>
      <c r="AB35" s="203"/>
    </row>
    <row r="36" spans="1:28" ht="16.5" customHeight="1">
      <c r="A36" s="91" t="s">
        <v>495</v>
      </c>
      <c r="B36" s="92"/>
      <c r="C36" s="92"/>
      <c r="D36" s="67" t="s">
        <v>503</v>
      </c>
      <c r="E36" s="203">
        <f t="shared" si="3"/>
        <v>4.62</v>
      </c>
      <c r="F36" s="203">
        <v>4.62</v>
      </c>
      <c r="G36" s="203"/>
      <c r="H36" s="203">
        <v>4.62</v>
      </c>
      <c r="I36" s="203"/>
      <c r="J36" s="203"/>
      <c r="K36" s="203"/>
      <c r="L36" s="203"/>
      <c r="M36" s="203"/>
      <c r="N36" s="203"/>
      <c r="O36" s="203"/>
      <c r="P36" s="203"/>
      <c r="Q36" s="203">
        <f t="shared" si="4"/>
        <v>4.62</v>
      </c>
      <c r="R36" s="203">
        <v>4.62</v>
      </c>
      <c r="S36" s="203"/>
      <c r="T36" s="203">
        <v>4.62</v>
      </c>
      <c r="U36" s="203"/>
      <c r="V36" s="203"/>
      <c r="W36" s="203"/>
      <c r="X36" s="203"/>
      <c r="Y36" s="203"/>
      <c r="Z36" s="203"/>
      <c r="AA36" s="203"/>
      <c r="AB36" s="203"/>
    </row>
    <row r="37" spans="1:28" ht="16.5" customHeight="1">
      <c r="A37" s="91" t="s">
        <v>497</v>
      </c>
      <c r="B37" s="91" t="s">
        <v>499</v>
      </c>
      <c r="C37" s="92"/>
      <c r="D37" s="67" t="s">
        <v>504</v>
      </c>
      <c r="E37" s="203">
        <f t="shared" si="3"/>
        <v>4.34</v>
      </c>
      <c r="F37" s="203">
        <v>4.34</v>
      </c>
      <c r="G37" s="203"/>
      <c r="H37" s="203">
        <v>4.34</v>
      </c>
      <c r="I37" s="203"/>
      <c r="J37" s="203"/>
      <c r="K37" s="203"/>
      <c r="L37" s="203"/>
      <c r="M37" s="203"/>
      <c r="N37" s="203"/>
      <c r="O37" s="203"/>
      <c r="P37" s="203"/>
      <c r="Q37" s="203">
        <f t="shared" si="4"/>
        <v>4.34</v>
      </c>
      <c r="R37" s="203">
        <v>4.34</v>
      </c>
      <c r="S37" s="203"/>
      <c r="T37" s="203">
        <v>4.34</v>
      </c>
      <c r="U37" s="203"/>
      <c r="V37" s="203"/>
      <c r="W37" s="203"/>
      <c r="X37" s="203"/>
      <c r="Y37" s="203"/>
      <c r="Z37" s="203"/>
      <c r="AA37" s="203"/>
      <c r="AB37" s="203"/>
    </row>
    <row r="38" spans="1:28" ht="16.5" customHeight="1">
      <c r="A38" s="91" t="s">
        <v>496</v>
      </c>
      <c r="B38" s="91" t="s">
        <v>499</v>
      </c>
      <c r="C38" s="91" t="s">
        <v>499</v>
      </c>
      <c r="D38" s="67" t="s">
        <v>506</v>
      </c>
      <c r="E38" s="203">
        <f t="shared" si="3"/>
        <v>4.34</v>
      </c>
      <c r="F38" s="203">
        <v>4.34</v>
      </c>
      <c r="G38" s="203"/>
      <c r="H38" s="203">
        <v>4.34</v>
      </c>
      <c r="I38" s="203"/>
      <c r="J38" s="203"/>
      <c r="K38" s="203"/>
      <c r="L38" s="203"/>
      <c r="M38" s="203"/>
      <c r="N38" s="203"/>
      <c r="O38" s="203"/>
      <c r="P38" s="203"/>
      <c r="Q38" s="203">
        <f t="shared" si="4"/>
        <v>4.34</v>
      </c>
      <c r="R38" s="203">
        <v>4.34</v>
      </c>
      <c r="S38" s="203"/>
      <c r="T38" s="203">
        <v>4.34</v>
      </c>
      <c r="U38" s="203"/>
      <c r="V38" s="203"/>
      <c r="W38" s="203"/>
      <c r="X38" s="203"/>
      <c r="Y38" s="203"/>
      <c r="Z38" s="203"/>
      <c r="AA38" s="203"/>
      <c r="AB38" s="203"/>
    </row>
    <row r="39" spans="1:28" ht="16.5" customHeight="1">
      <c r="A39" s="91" t="s">
        <v>498</v>
      </c>
      <c r="B39" s="91" t="s">
        <v>500</v>
      </c>
      <c r="C39" s="92"/>
      <c r="D39" s="67" t="s">
        <v>507</v>
      </c>
      <c r="E39" s="203">
        <f t="shared" si="3"/>
        <v>0.28000000000000003</v>
      </c>
      <c r="F39" s="203">
        <v>0.28000000000000003</v>
      </c>
      <c r="G39" s="203"/>
      <c r="H39" s="203">
        <v>0.28000000000000003</v>
      </c>
      <c r="I39" s="203"/>
      <c r="J39" s="203"/>
      <c r="K39" s="203"/>
      <c r="L39" s="203"/>
      <c r="M39" s="203"/>
      <c r="N39" s="203"/>
      <c r="O39" s="203"/>
      <c r="P39" s="203"/>
      <c r="Q39" s="203">
        <f t="shared" si="4"/>
        <v>0.28000000000000003</v>
      </c>
      <c r="R39" s="203">
        <v>0.28000000000000003</v>
      </c>
      <c r="S39" s="203"/>
      <c r="T39" s="203">
        <v>0.28000000000000003</v>
      </c>
      <c r="U39" s="203"/>
      <c r="V39" s="203"/>
      <c r="W39" s="203"/>
      <c r="X39" s="203"/>
      <c r="Y39" s="203"/>
      <c r="Z39" s="203"/>
      <c r="AA39" s="203"/>
      <c r="AB39" s="203"/>
    </row>
    <row r="40" spans="1:28" ht="16.5" customHeight="1">
      <c r="A40" s="91" t="s">
        <v>496</v>
      </c>
      <c r="B40" s="91" t="s">
        <v>500</v>
      </c>
      <c r="C40" s="91" t="s">
        <v>489</v>
      </c>
      <c r="D40" s="67" t="s">
        <v>508</v>
      </c>
      <c r="E40" s="203">
        <f t="shared" si="3"/>
        <v>0.13</v>
      </c>
      <c r="F40" s="203">
        <v>0.13</v>
      </c>
      <c r="G40" s="203"/>
      <c r="H40" s="203">
        <v>0.13</v>
      </c>
      <c r="I40" s="203"/>
      <c r="J40" s="203"/>
      <c r="K40" s="203"/>
      <c r="L40" s="203"/>
      <c r="M40" s="203"/>
      <c r="N40" s="203"/>
      <c r="O40" s="203"/>
      <c r="P40" s="203"/>
      <c r="Q40" s="203">
        <f t="shared" si="4"/>
        <v>0.13</v>
      </c>
      <c r="R40" s="203">
        <v>0.13</v>
      </c>
      <c r="S40" s="203"/>
      <c r="T40" s="203">
        <v>0.13</v>
      </c>
      <c r="U40" s="203"/>
      <c r="V40" s="203"/>
      <c r="W40" s="203"/>
      <c r="X40" s="203"/>
      <c r="Y40" s="203"/>
      <c r="Z40" s="203"/>
      <c r="AA40" s="203"/>
      <c r="AB40" s="203"/>
    </row>
    <row r="41" spans="1:28" ht="16.5" customHeight="1">
      <c r="A41" s="91" t="s">
        <v>498</v>
      </c>
      <c r="B41" s="91" t="s">
        <v>501</v>
      </c>
      <c r="C41" s="91" t="s">
        <v>490</v>
      </c>
      <c r="D41" s="67" t="s">
        <v>509</v>
      </c>
      <c r="E41" s="203">
        <f t="shared" si="3"/>
        <v>0.08</v>
      </c>
      <c r="F41" s="203">
        <v>0.08</v>
      </c>
      <c r="G41" s="203"/>
      <c r="H41" s="203">
        <v>0.08</v>
      </c>
      <c r="I41" s="203"/>
      <c r="J41" s="203"/>
      <c r="K41" s="203"/>
      <c r="L41" s="203"/>
      <c r="M41" s="203"/>
      <c r="N41" s="203"/>
      <c r="O41" s="203"/>
      <c r="P41" s="203"/>
      <c r="Q41" s="203">
        <f t="shared" si="4"/>
        <v>0.08</v>
      </c>
      <c r="R41" s="203">
        <v>0.08</v>
      </c>
      <c r="S41" s="203"/>
      <c r="T41" s="203">
        <v>0.08</v>
      </c>
      <c r="U41" s="203"/>
      <c r="V41" s="203"/>
      <c r="W41" s="203"/>
      <c r="X41" s="203"/>
      <c r="Y41" s="203"/>
      <c r="Z41" s="203"/>
      <c r="AA41" s="203"/>
      <c r="AB41" s="203"/>
    </row>
    <row r="42" spans="1:28" ht="16.5" customHeight="1">
      <c r="A42" s="91" t="s">
        <v>496</v>
      </c>
      <c r="B42" s="91" t="s">
        <v>500</v>
      </c>
      <c r="C42" s="91" t="s">
        <v>502</v>
      </c>
      <c r="D42" s="67" t="s">
        <v>510</v>
      </c>
      <c r="E42" s="203">
        <f t="shared" si="3"/>
        <v>7.0000000000000007E-2</v>
      </c>
      <c r="F42" s="203">
        <v>7.0000000000000007E-2</v>
      </c>
      <c r="G42" s="203"/>
      <c r="H42" s="203">
        <v>7.0000000000000007E-2</v>
      </c>
      <c r="I42" s="203"/>
      <c r="J42" s="203"/>
      <c r="K42" s="203"/>
      <c r="L42" s="203"/>
      <c r="M42" s="203"/>
      <c r="N42" s="203"/>
      <c r="O42" s="203"/>
      <c r="P42" s="203"/>
      <c r="Q42" s="203">
        <f t="shared" si="4"/>
        <v>7.0000000000000007E-2</v>
      </c>
      <c r="R42" s="203">
        <v>7.0000000000000007E-2</v>
      </c>
      <c r="S42" s="203"/>
      <c r="T42" s="203">
        <v>7.0000000000000007E-2</v>
      </c>
      <c r="U42" s="203"/>
      <c r="V42" s="203"/>
      <c r="W42" s="203"/>
      <c r="X42" s="203"/>
      <c r="Y42" s="203"/>
      <c r="Z42" s="203"/>
      <c r="AA42" s="203"/>
      <c r="AB42" s="203"/>
    </row>
    <row r="43" spans="1:28" ht="16.5" customHeight="1">
      <c r="A43" s="91" t="s">
        <v>511</v>
      </c>
      <c r="B43" s="92"/>
      <c r="C43" s="92"/>
      <c r="D43" s="67" t="s">
        <v>517</v>
      </c>
      <c r="E43" s="203">
        <f t="shared" si="3"/>
        <v>2.9</v>
      </c>
      <c r="F43" s="203">
        <v>2.9</v>
      </c>
      <c r="G43" s="203"/>
      <c r="H43" s="203">
        <v>2.9</v>
      </c>
      <c r="I43" s="203"/>
      <c r="J43" s="203"/>
      <c r="K43" s="203"/>
      <c r="L43" s="203"/>
      <c r="M43" s="203"/>
      <c r="N43" s="203"/>
      <c r="O43" s="203"/>
      <c r="P43" s="203"/>
      <c r="Q43" s="203">
        <f t="shared" si="4"/>
        <v>2.9</v>
      </c>
      <c r="R43" s="203">
        <v>2.9</v>
      </c>
      <c r="S43" s="203"/>
      <c r="T43" s="203">
        <v>2.9</v>
      </c>
      <c r="U43" s="203"/>
      <c r="V43" s="203"/>
      <c r="W43" s="203"/>
      <c r="X43" s="203"/>
      <c r="Y43" s="203"/>
      <c r="Z43" s="203"/>
      <c r="AA43" s="203"/>
      <c r="AB43" s="203"/>
    </row>
    <row r="44" spans="1:28" ht="16.5" customHeight="1">
      <c r="A44" s="91" t="s">
        <v>511</v>
      </c>
      <c r="B44" s="91" t="s">
        <v>513</v>
      </c>
      <c r="C44" s="92"/>
      <c r="D44" s="67" t="s">
        <v>518</v>
      </c>
      <c r="E44" s="203">
        <f t="shared" si="3"/>
        <v>2.9</v>
      </c>
      <c r="F44" s="203">
        <v>2.9</v>
      </c>
      <c r="G44" s="203"/>
      <c r="H44" s="203">
        <v>2.9</v>
      </c>
      <c r="I44" s="203"/>
      <c r="J44" s="203"/>
      <c r="K44" s="203"/>
      <c r="L44" s="203"/>
      <c r="M44" s="203"/>
      <c r="N44" s="203"/>
      <c r="O44" s="203"/>
      <c r="P44" s="203"/>
      <c r="Q44" s="203">
        <f t="shared" si="4"/>
        <v>2.9</v>
      </c>
      <c r="R44" s="203">
        <v>2.9</v>
      </c>
      <c r="S44" s="203"/>
      <c r="T44" s="203">
        <v>2.9</v>
      </c>
      <c r="U44" s="203"/>
      <c r="V44" s="203"/>
      <c r="W44" s="203"/>
      <c r="X44" s="203"/>
      <c r="Y44" s="203"/>
      <c r="Z44" s="203"/>
      <c r="AA44" s="203"/>
      <c r="AB44" s="203"/>
    </row>
    <row r="45" spans="1:28" ht="16.5" customHeight="1">
      <c r="A45" s="91" t="s">
        <v>512</v>
      </c>
      <c r="B45" s="91" t="s">
        <v>513</v>
      </c>
      <c r="C45" s="91" t="s">
        <v>529</v>
      </c>
      <c r="D45" s="95" t="s">
        <v>530</v>
      </c>
      <c r="E45" s="203">
        <f t="shared" si="3"/>
        <v>1.82</v>
      </c>
      <c r="F45" s="203">
        <v>1.82</v>
      </c>
      <c r="G45" s="203"/>
      <c r="H45" s="203">
        <v>1.82</v>
      </c>
      <c r="I45" s="203"/>
      <c r="J45" s="203"/>
      <c r="K45" s="203"/>
      <c r="L45" s="203"/>
      <c r="M45" s="203"/>
      <c r="N45" s="203"/>
      <c r="O45" s="203"/>
      <c r="P45" s="203"/>
      <c r="Q45" s="203">
        <f t="shared" si="4"/>
        <v>1.82</v>
      </c>
      <c r="R45" s="203">
        <v>1.82</v>
      </c>
      <c r="S45" s="203"/>
      <c r="T45" s="203">
        <v>1.82</v>
      </c>
      <c r="U45" s="203"/>
      <c r="V45" s="203"/>
      <c r="W45" s="203"/>
      <c r="X45" s="203"/>
      <c r="Y45" s="203"/>
      <c r="Z45" s="203"/>
      <c r="AA45" s="203"/>
      <c r="AB45" s="203"/>
    </row>
    <row r="46" spans="1:28" ht="16.5" customHeight="1">
      <c r="A46" s="91" t="s">
        <v>512</v>
      </c>
      <c r="B46" s="91" t="s">
        <v>514</v>
      </c>
      <c r="C46" s="91" t="s">
        <v>516</v>
      </c>
      <c r="D46" s="67" t="s">
        <v>520</v>
      </c>
      <c r="E46" s="203">
        <f t="shared" si="3"/>
        <v>1.0900000000000001</v>
      </c>
      <c r="F46" s="203">
        <v>1.0900000000000001</v>
      </c>
      <c r="G46" s="203"/>
      <c r="H46" s="203">
        <v>1.0900000000000001</v>
      </c>
      <c r="I46" s="203"/>
      <c r="J46" s="203"/>
      <c r="K46" s="203"/>
      <c r="L46" s="203"/>
      <c r="M46" s="203"/>
      <c r="N46" s="203"/>
      <c r="O46" s="203"/>
      <c r="P46" s="203"/>
      <c r="Q46" s="203">
        <f t="shared" si="4"/>
        <v>1.0900000000000001</v>
      </c>
      <c r="R46" s="203">
        <v>1.0900000000000001</v>
      </c>
      <c r="S46" s="203"/>
      <c r="T46" s="203">
        <v>1.0900000000000001</v>
      </c>
      <c r="U46" s="203"/>
      <c r="V46" s="203"/>
      <c r="W46" s="203"/>
      <c r="X46" s="203"/>
      <c r="Y46" s="203"/>
      <c r="Z46" s="203"/>
      <c r="AA46" s="203"/>
      <c r="AB46" s="203"/>
    </row>
    <row r="47" spans="1:28" ht="16.5" customHeight="1">
      <c r="A47" s="91" t="s">
        <v>521</v>
      </c>
      <c r="B47" s="92"/>
      <c r="C47" s="92"/>
      <c r="D47" s="67" t="s">
        <v>522</v>
      </c>
      <c r="E47" s="203">
        <f t="shared" si="3"/>
        <v>3.51</v>
      </c>
      <c r="F47" s="203">
        <v>3.51</v>
      </c>
      <c r="G47" s="203"/>
      <c r="H47" s="203">
        <v>3.51</v>
      </c>
      <c r="I47" s="203"/>
      <c r="J47" s="203"/>
      <c r="K47" s="203"/>
      <c r="L47" s="203"/>
      <c r="M47" s="203"/>
      <c r="N47" s="203"/>
      <c r="O47" s="203"/>
      <c r="P47" s="203"/>
      <c r="Q47" s="203">
        <f t="shared" si="4"/>
        <v>3.51</v>
      </c>
      <c r="R47" s="203">
        <v>3.51</v>
      </c>
      <c r="S47" s="203"/>
      <c r="T47" s="203">
        <v>3.51</v>
      </c>
      <c r="U47" s="203"/>
      <c r="V47" s="203"/>
      <c r="W47" s="203"/>
      <c r="X47" s="203"/>
      <c r="Y47" s="203"/>
      <c r="Z47" s="203"/>
      <c r="AA47" s="203"/>
      <c r="AB47" s="203"/>
    </row>
    <row r="48" spans="1:28" ht="16.5" customHeight="1">
      <c r="A48" s="91" t="s">
        <v>521</v>
      </c>
      <c r="B48" s="91" t="s">
        <v>515</v>
      </c>
      <c r="C48" s="92"/>
      <c r="D48" s="67" t="s">
        <v>523</v>
      </c>
      <c r="E48" s="203">
        <f t="shared" si="3"/>
        <v>3.51</v>
      </c>
      <c r="F48" s="203">
        <v>3.51</v>
      </c>
      <c r="G48" s="203"/>
      <c r="H48" s="203">
        <v>3.51</v>
      </c>
      <c r="I48" s="203"/>
      <c r="J48" s="203"/>
      <c r="K48" s="203"/>
      <c r="L48" s="203"/>
      <c r="M48" s="203"/>
      <c r="N48" s="203"/>
      <c r="O48" s="203"/>
      <c r="P48" s="203"/>
      <c r="Q48" s="203">
        <f t="shared" si="4"/>
        <v>3.51</v>
      </c>
      <c r="R48" s="203">
        <v>3.51</v>
      </c>
      <c r="S48" s="203"/>
      <c r="T48" s="203">
        <v>3.51</v>
      </c>
      <c r="U48" s="203"/>
      <c r="V48" s="203"/>
      <c r="W48" s="203"/>
      <c r="X48" s="203"/>
      <c r="Y48" s="203"/>
      <c r="Z48" s="203"/>
      <c r="AA48" s="203"/>
      <c r="AB48" s="203"/>
    </row>
    <row r="49" spans="1:28" ht="16.5" customHeight="1">
      <c r="A49" s="91" t="s">
        <v>521</v>
      </c>
      <c r="B49" s="91" t="s">
        <v>515</v>
      </c>
      <c r="C49" s="91" t="s">
        <v>489</v>
      </c>
      <c r="D49" s="67" t="s">
        <v>524</v>
      </c>
      <c r="E49" s="203">
        <f t="shared" si="3"/>
        <v>3.51</v>
      </c>
      <c r="F49" s="203">
        <v>3.51</v>
      </c>
      <c r="G49" s="203"/>
      <c r="H49" s="203">
        <v>3.51</v>
      </c>
      <c r="I49" s="203"/>
      <c r="J49" s="203"/>
      <c r="K49" s="203"/>
      <c r="L49" s="203"/>
      <c r="M49" s="203"/>
      <c r="N49" s="203"/>
      <c r="O49" s="203"/>
      <c r="P49" s="203"/>
      <c r="Q49" s="203">
        <f t="shared" si="4"/>
        <v>3.51</v>
      </c>
      <c r="R49" s="203">
        <v>3.51</v>
      </c>
      <c r="S49" s="203"/>
      <c r="T49" s="203">
        <v>3.51</v>
      </c>
      <c r="U49" s="203"/>
      <c r="V49" s="203"/>
      <c r="W49" s="203"/>
      <c r="X49" s="203"/>
      <c r="Y49" s="203"/>
      <c r="Z49" s="203"/>
      <c r="AA49" s="203"/>
      <c r="AB49" s="203"/>
    </row>
    <row r="50" spans="1:28" ht="16.5" customHeight="1">
      <c r="A50" s="92"/>
      <c r="B50" s="92"/>
      <c r="C50" s="92"/>
      <c r="D50" s="67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</row>
  </sheetData>
  <mergeCells count="38">
    <mergeCell ref="AA3:AB3"/>
    <mergeCell ref="W8:W9"/>
    <mergeCell ref="X8:X9"/>
    <mergeCell ref="Y8:Y9"/>
    <mergeCell ref="Z7:Z9"/>
    <mergeCell ref="M8:M9"/>
    <mergeCell ref="N7:N9"/>
    <mergeCell ref="O6:O9"/>
    <mergeCell ref="P6:P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A3:D3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</mergeCells>
  <phoneticPr fontId="27" type="noConversion"/>
  <pageMargins left="0.55118110236220474" right="0.55118110236220474" top="0.59055118110236227" bottom="0.59055118110236227" header="0.51181102362204722" footer="0.51181102362204722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9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25" sqref="H2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1" t="s">
        <v>146</v>
      </c>
      <c r="B1" s="51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9" ht="33.950000000000003" customHeight="1">
      <c r="A2" s="111" t="s">
        <v>147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100000000000001" customHeight="1">
      <c r="A3" s="167" t="s">
        <v>593</v>
      </c>
      <c r="B3" s="167"/>
      <c r="C3" s="167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41" t="s">
        <v>42</v>
      </c>
      <c r="S3" s="141"/>
    </row>
    <row r="4" spans="1:19" ht="48" customHeight="1">
      <c r="A4" s="159" t="s">
        <v>148</v>
      </c>
      <c r="B4" s="165"/>
      <c r="C4" s="159" t="s">
        <v>149</v>
      </c>
      <c r="D4" s="114" t="s">
        <v>150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20.100000000000001" customHeight="1">
      <c r="A5" s="161"/>
      <c r="B5" s="166"/>
      <c r="C5" s="160"/>
      <c r="D5" s="162" t="s">
        <v>151</v>
      </c>
      <c r="E5" s="142" t="s">
        <v>152</v>
      </c>
      <c r="F5" s="143"/>
      <c r="G5" s="143"/>
      <c r="H5" s="143"/>
      <c r="I5" s="143"/>
      <c r="J5" s="143"/>
      <c r="K5" s="143"/>
      <c r="L5" s="143"/>
      <c r="M5" s="143"/>
      <c r="N5" s="143"/>
      <c r="O5" s="144"/>
      <c r="P5" s="151" t="s">
        <v>153</v>
      </c>
      <c r="Q5" s="152"/>
      <c r="R5" s="152"/>
      <c r="S5" s="153"/>
    </row>
    <row r="6" spans="1:19" ht="20.100000000000001" customHeight="1">
      <c r="A6" s="157" t="s">
        <v>108</v>
      </c>
      <c r="B6" s="157" t="s">
        <v>109</v>
      </c>
      <c r="C6" s="160"/>
      <c r="D6" s="163"/>
      <c r="E6" s="148" t="s">
        <v>102</v>
      </c>
      <c r="F6" s="145" t="s">
        <v>154</v>
      </c>
      <c r="G6" s="146"/>
      <c r="H6" s="146"/>
      <c r="I6" s="146"/>
      <c r="J6" s="146"/>
      <c r="K6" s="146"/>
      <c r="L6" s="146"/>
      <c r="M6" s="147"/>
      <c r="N6" s="150" t="s">
        <v>155</v>
      </c>
      <c r="O6" s="150" t="s">
        <v>156</v>
      </c>
      <c r="P6" s="154"/>
      <c r="Q6" s="155"/>
      <c r="R6" s="155"/>
      <c r="S6" s="156"/>
    </row>
    <row r="7" spans="1:19" ht="66.95" customHeight="1">
      <c r="A7" s="158"/>
      <c r="B7" s="158"/>
      <c r="C7" s="161"/>
      <c r="D7" s="164"/>
      <c r="E7" s="149"/>
      <c r="F7" s="4" t="s">
        <v>106</v>
      </c>
      <c r="G7" s="4" t="s">
        <v>157</v>
      </c>
      <c r="H7" s="4" t="s">
        <v>158</v>
      </c>
      <c r="I7" s="4" t="s">
        <v>159</v>
      </c>
      <c r="J7" s="4" t="s">
        <v>160</v>
      </c>
      <c r="K7" s="4" t="s">
        <v>161</v>
      </c>
      <c r="L7" s="4" t="s">
        <v>162</v>
      </c>
      <c r="M7" s="4" t="s">
        <v>163</v>
      </c>
      <c r="N7" s="150"/>
      <c r="O7" s="150"/>
      <c r="P7" s="4" t="s">
        <v>106</v>
      </c>
      <c r="Q7" s="4" t="s">
        <v>164</v>
      </c>
      <c r="R7" s="4" t="s">
        <v>165</v>
      </c>
      <c r="S7" s="4" t="s">
        <v>166</v>
      </c>
    </row>
    <row r="8" spans="1:19" ht="20.100000000000001" customHeight="1">
      <c r="A8" s="55">
        <v>1</v>
      </c>
      <c r="B8" s="55">
        <v>2</v>
      </c>
      <c r="C8" s="56">
        <v>3</v>
      </c>
      <c r="D8" s="55">
        <v>4</v>
      </c>
      <c r="E8" s="55">
        <v>5</v>
      </c>
      <c r="F8" s="55">
        <v>6</v>
      </c>
      <c r="G8" s="55">
        <v>7</v>
      </c>
      <c r="H8" s="56">
        <v>8</v>
      </c>
      <c r="I8" s="55">
        <v>9</v>
      </c>
      <c r="J8" s="55">
        <v>10</v>
      </c>
      <c r="K8" s="55">
        <v>11</v>
      </c>
      <c r="L8" s="55">
        <v>12</v>
      </c>
      <c r="M8" s="56">
        <v>13</v>
      </c>
      <c r="N8" s="55">
        <v>14</v>
      </c>
      <c r="O8" s="55">
        <v>15</v>
      </c>
      <c r="P8" s="55">
        <v>16</v>
      </c>
      <c r="Q8" s="55">
        <v>17</v>
      </c>
      <c r="R8" s="56">
        <v>18</v>
      </c>
      <c r="S8" s="55">
        <v>19</v>
      </c>
    </row>
    <row r="9" spans="1:19" ht="20.100000000000001" customHeight="1">
      <c r="A9" s="171" t="s">
        <v>534</v>
      </c>
      <c r="B9" s="172"/>
      <c r="C9" s="173"/>
      <c r="D9" s="97">
        <f>D10+D65</f>
        <v>1482.19</v>
      </c>
      <c r="E9" s="97">
        <f t="shared" ref="E9:G9" si="0">E10+E65</f>
        <v>1482.19</v>
      </c>
      <c r="F9" s="97">
        <f t="shared" si="0"/>
        <v>1482.19</v>
      </c>
      <c r="G9" s="97">
        <f t="shared" si="0"/>
        <v>1482.19</v>
      </c>
      <c r="H9" s="56"/>
      <c r="I9" s="55"/>
      <c r="J9" s="55"/>
      <c r="K9" s="55"/>
      <c r="L9" s="55"/>
      <c r="M9" s="56"/>
      <c r="N9" s="55"/>
      <c r="O9" s="55"/>
      <c r="P9" s="55"/>
      <c r="Q9" s="55"/>
      <c r="R9" s="56"/>
      <c r="S9" s="55"/>
    </row>
    <row r="10" spans="1:19" ht="20.100000000000001" customHeight="1">
      <c r="A10" s="168" t="s">
        <v>531</v>
      </c>
      <c r="B10" s="169"/>
      <c r="C10" s="170"/>
      <c r="D10" s="55">
        <f>D11+D25+D53</f>
        <v>1420.79</v>
      </c>
      <c r="E10" s="55">
        <f t="shared" ref="E10:G10" si="1">E11+E25+E53</f>
        <v>1420.79</v>
      </c>
      <c r="F10" s="55">
        <f t="shared" si="1"/>
        <v>1420.79</v>
      </c>
      <c r="G10" s="55">
        <f t="shared" si="1"/>
        <v>1420.79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ht="18" customHeight="1">
      <c r="A11" s="57">
        <v>301</v>
      </c>
      <c r="B11" s="58" t="s">
        <v>167</v>
      </c>
      <c r="C11" s="59" t="s">
        <v>103</v>
      </c>
      <c r="D11" s="60">
        <v>1059.32</v>
      </c>
      <c r="E11" s="60">
        <v>1059.32</v>
      </c>
      <c r="F11" s="60">
        <v>1059.32</v>
      </c>
      <c r="G11" s="60">
        <v>1059.32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18" customHeight="1">
      <c r="A12" s="61"/>
      <c r="B12" s="58" t="s">
        <v>168</v>
      </c>
      <c r="C12" s="62" t="s">
        <v>169</v>
      </c>
      <c r="D12" s="60">
        <v>225.61</v>
      </c>
      <c r="E12" s="60">
        <v>225.61</v>
      </c>
      <c r="F12" s="60">
        <v>225.61</v>
      </c>
      <c r="G12" s="60">
        <v>225.61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18" customHeight="1">
      <c r="A13" s="61"/>
      <c r="B13" s="58" t="s">
        <v>170</v>
      </c>
      <c r="C13" s="62" t="s">
        <v>171</v>
      </c>
      <c r="D13" s="60">
        <v>394.16</v>
      </c>
      <c r="E13" s="60">
        <v>394.16</v>
      </c>
      <c r="F13" s="60">
        <v>394.16</v>
      </c>
      <c r="G13" s="60">
        <v>394.16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18" customHeight="1">
      <c r="A14" s="61"/>
      <c r="B14" s="58" t="s">
        <v>172</v>
      </c>
      <c r="C14" s="62" t="s">
        <v>173</v>
      </c>
      <c r="D14" s="60">
        <v>148.80000000000001</v>
      </c>
      <c r="E14" s="60">
        <v>148.80000000000001</v>
      </c>
      <c r="F14" s="60">
        <v>148.80000000000001</v>
      </c>
      <c r="G14" s="60">
        <v>148.80000000000001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19" ht="18" customHeight="1">
      <c r="A15" s="61"/>
      <c r="B15" s="58" t="s">
        <v>174</v>
      </c>
      <c r="C15" s="62" t="s">
        <v>175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19" ht="18" customHeight="1">
      <c r="A16" s="61"/>
      <c r="B16" s="58" t="s">
        <v>176</v>
      </c>
      <c r="C16" s="62" t="s">
        <v>177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ht="18" customHeight="1">
      <c r="A17" s="61"/>
      <c r="B17" s="58" t="s">
        <v>178</v>
      </c>
      <c r="C17" s="62" t="s">
        <v>179</v>
      </c>
      <c r="D17" s="60">
        <v>109.82</v>
      </c>
      <c r="E17" s="60">
        <v>109.82</v>
      </c>
      <c r="F17" s="60">
        <v>109.82</v>
      </c>
      <c r="G17" s="60">
        <v>109.82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19" ht="18" customHeight="1">
      <c r="A18" s="61"/>
      <c r="B18" s="58" t="s">
        <v>180</v>
      </c>
      <c r="C18" s="62" t="s">
        <v>181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ht="18" customHeight="1">
      <c r="A19" s="61"/>
      <c r="B19" s="58" t="s">
        <v>182</v>
      </c>
      <c r="C19" s="62" t="s">
        <v>183</v>
      </c>
      <c r="D19" s="60">
        <v>43.93</v>
      </c>
      <c r="E19" s="60">
        <v>43.93</v>
      </c>
      <c r="F19" s="60">
        <v>43.93</v>
      </c>
      <c r="G19" s="60">
        <v>43.93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ht="18" customHeight="1">
      <c r="A20" s="61"/>
      <c r="B20" s="58" t="s">
        <v>184</v>
      </c>
      <c r="C20" s="62" t="s">
        <v>185</v>
      </c>
      <c r="D20" s="60">
        <v>30.39</v>
      </c>
      <c r="E20" s="60">
        <v>30.39</v>
      </c>
      <c r="F20" s="60">
        <v>30.39</v>
      </c>
      <c r="G20" s="60">
        <v>30.39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ht="18" customHeight="1">
      <c r="A21" s="61"/>
      <c r="B21" s="58" t="s">
        <v>186</v>
      </c>
      <c r="C21" s="62" t="s">
        <v>187</v>
      </c>
      <c r="D21" s="60">
        <v>5.51</v>
      </c>
      <c r="E21" s="60">
        <v>5.51</v>
      </c>
      <c r="F21" s="60">
        <v>5.51</v>
      </c>
      <c r="G21" s="60">
        <v>5.51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ht="18" customHeight="1">
      <c r="A22" s="61"/>
      <c r="B22" s="58" t="s">
        <v>188</v>
      </c>
      <c r="C22" s="62" t="s">
        <v>189</v>
      </c>
      <c r="D22" s="60">
        <v>101.1</v>
      </c>
      <c r="E22" s="60">
        <v>101.1</v>
      </c>
      <c r="F22" s="60">
        <v>101.1</v>
      </c>
      <c r="G22" s="60">
        <v>101.1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ht="18" customHeight="1">
      <c r="A23" s="61"/>
      <c r="B23" s="58" t="s">
        <v>190</v>
      </c>
      <c r="C23" s="62" t="s">
        <v>191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 ht="18" customHeight="1">
      <c r="A24" s="61"/>
      <c r="B24" s="58" t="s">
        <v>192</v>
      </c>
      <c r="C24" s="62" t="s">
        <v>193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ht="18" customHeight="1">
      <c r="A25" s="57">
        <v>302</v>
      </c>
      <c r="B25" s="58"/>
      <c r="C25" s="59" t="s">
        <v>104</v>
      </c>
      <c r="D25" s="60">
        <v>347.72</v>
      </c>
      <c r="E25" s="60">
        <v>347.72</v>
      </c>
      <c r="F25" s="60">
        <v>347.72</v>
      </c>
      <c r="G25" s="60">
        <v>347.72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ht="18" customHeight="1">
      <c r="A26" s="61"/>
      <c r="B26" s="58" t="s">
        <v>168</v>
      </c>
      <c r="C26" s="62" t="s">
        <v>194</v>
      </c>
      <c r="D26" s="60">
        <v>56.21</v>
      </c>
      <c r="E26" s="60">
        <v>56.21</v>
      </c>
      <c r="F26" s="60">
        <v>56.21</v>
      </c>
      <c r="G26" s="60">
        <v>56.21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ht="18" customHeight="1">
      <c r="A27" s="61"/>
      <c r="B27" s="58" t="s">
        <v>170</v>
      </c>
      <c r="C27" s="62" t="s">
        <v>195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ht="18" customHeight="1">
      <c r="A28" s="61"/>
      <c r="B28" s="58" t="s">
        <v>172</v>
      </c>
      <c r="C28" s="62" t="s">
        <v>196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ht="18" customHeight="1">
      <c r="A29" s="61"/>
      <c r="B29" s="58" t="s">
        <v>197</v>
      </c>
      <c r="C29" s="62" t="s">
        <v>198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19" ht="18" customHeight="1">
      <c r="A30" s="61"/>
      <c r="B30" s="58" t="s">
        <v>199</v>
      </c>
      <c r="C30" s="62" t="s">
        <v>200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19" ht="18" customHeight="1">
      <c r="A31" s="61"/>
      <c r="B31" s="58" t="s">
        <v>174</v>
      </c>
      <c r="C31" s="62" t="s">
        <v>201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 ht="18" customHeight="1">
      <c r="A32" s="61"/>
      <c r="B32" s="58" t="s">
        <v>176</v>
      </c>
      <c r="C32" s="62" t="s">
        <v>202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ht="18" customHeight="1">
      <c r="A33" s="61"/>
      <c r="B33" s="58" t="s">
        <v>178</v>
      </c>
      <c r="C33" s="62" t="s">
        <v>203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ht="18" customHeight="1">
      <c r="A34" s="61"/>
      <c r="B34" s="58" t="s">
        <v>180</v>
      </c>
      <c r="C34" s="62" t="s">
        <v>204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ht="18" customHeight="1">
      <c r="A35" s="61"/>
      <c r="B35" s="58" t="s">
        <v>184</v>
      </c>
      <c r="C35" s="62" t="s">
        <v>205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ht="18" customHeight="1">
      <c r="A36" s="61"/>
      <c r="B36" s="58" t="s">
        <v>186</v>
      </c>
      <c r="C36" s="62" t="s">
        <v>206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ht="18" customHeight="1">
      <c r="A37" s="61"/>
      <c r="B37" s="58" t="s">
        <v>188</v>
      </c>
      <c r="C37" s="62" t="s">
        <v>207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ht="18" customHeight="1">
      <c r="A38" s="61"/>
      <c r="B38" s="58" t="s">
        <v>190</v>
      </c>
      <c r="C38" s="62" t="s">
        <v>208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ht="18" customHeight="1">
      <c r="A39" s="61"/>
      <c r="B39" s="58" t="s">
        <v>209</v>
      </c>
      <c r="C39" s="62" t="s">
        <v>210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ht="18" customHeight="1">
      <c r="A40" s="61"/>
      <c r="B40" s="58" t="s">
        <v>211</v>
      </c>
      <c r="C40" s="62" t="s">
        <v>212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ht="18" customHeight="1">
      <c r="A41" s="61"/>
      <c r="B41" s="58" t="s">
        <v>213</v>
      </c>
      <c r="C41" s="62" t="s">
        <v>214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ht="18" customHeight="1">
      <c r="A42" s="61"/>
      <c r="B42" s="58" t="s">
        <v>215</v>
      </c>
      <c r="C42" s="62" t="s">
        <v>216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ht="18" customHeight="1">
      <c r="A43" s="61"/>
      <c r="B43" s="58" t="s">
        <v>217</v>
      </c>
      <c r="C43" s="62" t="s">
        <v>218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ht="18" customHeight="1">
      <c r="A44" s="61"/>
      <c r="B44" s="58" t="s">
        <v>219</v>
      </c>
      <c r="C44" s="62" t="s">
        <v>220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 ht="18" customHeight="1">
      <c r="A45" s="61"/>
      <c r="B45" s="58" t="s">
        <v>221</v>
      </c>
      <c r="C45" s="62" t="s">
        <v>222</v>
      </c>
      <c r="D45" s="60">
        <v>26.72</v>
      </c>
      <c r="E45" s="60">
        <v>26.72</v>
      </c>
      <c r="F45" s="60">
        <v>26.72</v>
      </c>
      <c r="G45" s="60">
        <v>26.72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1:19" ht="18" customHeight="1">
      <c r="A46" s="61"/>
      <c r="B46" s="58" t="s">
        <v>223</v>
      </c>
      <c r="C46" s="62" t="s">
        <v>224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1:19" ht="18" customHeight="1">
      <c r="A47" s="61"/>
      <c r="B47" s="58" t="s">
        <v>225</v>
      </c>
      <c r="C47" s="62" t="s">
        <v>226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ht="18" customHeight="1">
      <c r="A48" s="61"/>
      <c r="B48" s="58" t="s">
        <v>227</v>
      </c>
      <c r="C48" s="62" t="s">
        <v>228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ht="18" customHeight="1">
      <c r="A49" s="61"/>
      <c r="B49" s="58" t="s">
        <v>229</v>
      </c>
      <c r="C49" s="62" t="s">
        <v>230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 ht="18" customHeight="1">
      <c r="A50" s="61"/>
      <c r="B50" s="58" t="s">
        <v>231</v>
      </c>
      <c r="C50" s="62" t="s">
        <v>232</v>
      </c>
      <c r="D50" s="60">
        <v>62.58</v>
      </c>
      <c r="E50" s="60">
        <v>62.58</v>
      </c>
      <c r="F50" s="60">
        <v>62.58</v>
      </c>
      <c r="G50" s="60">
        <v>62.58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ht="18" customHeight="1">
      <c r="A51" s="61"/>
      <c r="B51" s="58" t="s">
        <v>233</v>
      </c>
      <c r="C51" s="62" t="s">
        <v>234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ht="18" customHeight="1">
      <c r="A52" s="61"/>
      <c r="B52" s="58" t="s">
        <v>192</v>
      </c>
      <c r="C52" s="62" t="s">
        <v>235</v>
      </c>
      <c r="D52" s="60">
        <v>202.21</v>
      </c>
      <c r="E52" s="60">
        <v>202.21</v>
      </c>
      <c r="F52" s="60">
        <v>202.21</v>
      </c>
      <c r="G52" s="60">
        <v>202.21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ht="18" customHeight="1">
      <c r="A53" s="57">
        <v>303</v>
      </c>
      <c r="B53" s="58"/>
      <c r="C53" s="59" t="s">
        <v>105</v>
      </c>
      <c r="D53" s="60">
        <v>13.75</v>
      </c>
      <c r="E53" s="60">
        <v>13.75</v>
      </c>
      <c r="F53" s="60">
        <v>13.75</v>
      </c>
      <c r="G53" s="60">
        <v>13.75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ht="18" customHeight="1">
      <c r="A54" s="61"/>
      <c r="B54" s="58" t="s">
        <v>168</v>
      </c>
      <c r="C54" s="62" t="s">
        <v>236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ht="18" customHeight="1">
      <c r="A55" s="61"/>
      <c r="B55" s="58" t="s">
        <v>170</v>
      </c>
      <c r="C55" s="62" t="s">
        <v>237</v>
      </c>
      <c r="D55" s="60">
        <v>12.96</v>
      </c>
      <c r="E55" s="60">
        <v>12.96</v>
      </c>
      <c r="F55" s="60">
        <v>12.96</v>
      </c>
      <c r="G55" s="60">
        <v>12.96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ht="18" customHeight="1">
      <c r="A56" s="61"/>
      <c r="B56" s="58" t="s">
        <v>172</v>
      </c>
      <c r="C56" s="62" t="s">
        <v>238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ht="18" customHeight="1">
      <c r="A57" s="61"/>
      <c r="B57" s="58" t="s">
        <v>197</v>
      </c>
      <c r="C57" s="62" t="s">
        <v>239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ht="18" customHeight="1">
      <c r="A58" s="61"/>
      <c r="B58" s="58" t="s">
        <v>199</v>
      </c>
      <c r="C58" s="62" t="s">
        <v>240</v>
      </c>
      <c r="D58" s="60">
        <v>0.79</v>
      </c>
      <c r="E58" s="60">
        <v>0.79</v>
      </c>
      <c r="F58" s="60">
        <v>0.79</v>
      </c>
      <c r="G58" s="60">
        <v>0.79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ht="18" customHeight="1">
      <c r="A59" s="61"/>
      <c r="B59" s="58" t="s">
        <v>174</v>
      </c>
      <c r="C59" s="62" t="s">
        <v>241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19" ht="18" customHeight="1">
      <c r="A60" s="61"/>
      <c r="B60" s="58" t="s">
        <v>176</v>
      </c>
      <c r="C60" s="62" t="s">
        <v>242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ht="18" customHeight="1">
      <c r="A61" s="61"/>
      <c r="B61" s="58" t="s">
        <v>178</v>
      </c>
      <c r="C61" s="62" t="s">
        <v>243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ht="18" customHeight="1">
      <c r="A62" s="61"/>
      <c r="B62" s="58" t="s">
        <v>180</v>
      </c>
      <c r="C62" s="62" t="s">
        <v>244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ht="18" customHeight="1">
      <c r="A63" s="61"/>
      <c r="B63" s="58" t="s">
        <v>182</v>
      </c>
      <c r="C63" s="62" t="s">
        <v>245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ht="18" customHeight="1">
      <c r="A64" s="61"/>
      <c r="B64" s="58" t="s">
        <v>192</v>
      </c>
      <c r="C64" s="62" t="s">
        <v>246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1:19" ht="20.100000000000001" customHeight="1">
      <c r="A65" s="168" t="s">
        <v>532</v>
      </c>
      <c r="B65" s="169"/>
      <c r="C65" s="170"/>
      <c r="D65" s="55">
        <f>D66+D80+D108</f>
        <v>61.400000000000006</v>
      </c>
      <c r="E65" s="55">
        <f t="shared" ref="E65" si="2">E66+E80+E108</f>
        <v>61.400000000000006</v>
      </c>
      <c r="F65" s="55">
        <f t="shared" ref="F65" si="3">F66+F80+F108</f>
        <v>61.400000000000006</v>
      </c>
      <c r="G65" s="55">
        <f t="shared" ref="G65" si="4">G66+G80+G108</f>
        <v>61.400000000000006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</row>
    <row r="66" spans="1:19" ht="18" customHeight="1">
      <c r="A66" s="57">
        <v>301</v>
      </c>
      <c r="B66" s="58" t="s">
        <v>167</v>
      </c>
      <c r="C66" s="59" t="s">
        <v>103</v>
      </c>
      <c r="D66" s="60">
        <v>39.270000000000003</v>
      </c>
      <c r="E66" s="60">
        <v>39.270000000000003</v>
      </c>
      <c r="F66" s="60">
        <v>39.270000000000003</v>
      </c>
      <c r="G66" s="60">
        <v>39.270000000000003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19" ht="18" customHeight="1">
      <c r="A67" s="61"/>
      <c r="B67" s="58" t="s">
        <v>168</v>
      </c>
      <c r="C67" s="62" t="s">
        <v>169</v>
      </c>
      <c r="D67" s="60">
        <v>8.39</v>
      </c>
      <c r="E67" s="60">
        <v>8.39</v>
      </c>
      <c r="F67" s="60">
        <v>8.39</v>
      </c>
      <c r="G67" s="60">
        <v>8.39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ht="18" customHeight="1">
      <c r="A68" s="61"/>
      <c r="B68" s="58" t="s">
        <v>170</v>
      </c>
      <c r="C68" s="62" t="s">
        <v>171</v>
      </c>
      <c r="D68" s="60">
        <v>5.45</v>
      </c>
      <c r="E68" s="60">
        <v>5.45</v>
      </c>
      <c r="F68" s="60">
        <v>5.45</v>
      </c>
      <c r="G68" s="60">
        <v>5.45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ht="18" customHeight="1">
      <c r="A69" s="61"/>
      <c r="B69" s="58" t="s">
        <v>172</v>
      </c>
      <c r="C69" s="62" t="s">
        <v>173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ht="18" customHeight="1">
      <c r="A70" s="61"/>
      <c r="B70" s="58" t="s">
        <v>174</v>
      </c>
      <c r="C70" s="62" t="s">
        <v>175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19" ht="18" customHeight="1">
      <c r="A71" s="61"/>
      <c r="B71" s="58" t="s">
        <v>176</v>
      </c>
      <c r="C71" s="62" t="s">
        <v>177</v>
      </c>
      <c r="D71" s="60">
        <v>14.4</v>
      </c>
      <c r="E71" s="60">
        <v>14.4</v>
      </c>
      <c r="F71" s="60">
        <v>14.4</v>
      </c>
      <c r="G71" s="60">
        <v>14.4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19" ht="18" customHeight="1">
      <c r="A72" s="61"/>
      <c r="B72" s="58" t="s">
        <v>178</v>
      </c>
      <c r="C72" s="62" t="s">
        <v>179</v>
      </c>
      <c r="D72" s="60">
        <v>4.34</v>
      </c>
      <c r="E72" s="60">
        <v>4.34</v>
      </c>
      <c r="F72" s="60">
        <v>4.34</v>
      </c>
      <c r="G72" s="60">
        <v>4.34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1:19" ht="18" customHeight="1">
      <c r="A73" s="61"/>
      <c r="B73" s="58" t="s">
        <v>180</v>
      </c>
      <c r="C73" s="62" t="s">
        <v>181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1:19" ht="18" customHeight="1">
      <c r="A74" s="61"/>
      <c r="B74" s="58" t="s">
        <v>182</v>
      </c>
      <c r="C74" s="62" t="s">
        <v>183</v>
      </c>
      <c r="D74" s="60">
        <v>1.74</v>
      </c>
      <c r="E74" s="60">
        <v>1.74</v>
      </c>
      <c r="F74" s="60">
        <v>1.74</v>
      </c>
      <c r="G74" s="60">
        <v>1.74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ht="18" customHeight="1">
      <c r="A75" s="61"/>
      <c r="B75" s="58" t="s">
        <v>184</v>
      </c>
      <c r="C75" s="62" t="s">
        <v>185</v>
      </c>
      <c r="D75" s="60">
        <v>1.0900000000000001</v>
      </c>
      <c r="E75" s="60">
        <v>1.0900000000000001</v>
      </c>
      <c r="F75" s="60">
        <v>1.0900000000000001</v>
      </c>
      <c r="G75" s="60">
        <v>1.0900000000000001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1:19" ht="18" customHeight="1">
      <c r="A76" s="61"/>
      <c r="B76" s="58" t="s">
        <v>186</v>
      </c>
      <c r="C76" s="62" t="s">
        <v>187</v>
      </c>
      <c r="D76" s="60">
        <v>0.36</v>
      </c>
      <c r="E76" s="60">
        <v>0.36</v>
      </c>
      <c r="F76" s="60">
        <v>0.36</v>
      </c>
      <c r="G76" s="60">
        <v>0.36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ht="18" customHeight="1">
      <c r="A77" s="61"/>
      <c r="B77" s="58" t="s">
        <v>188</v>
      </c>
      <c r="C77" s="62" t="s">
        <v>189</v>
      </c>
      <c r="D77" s="60">
        <v>3.51</v>
      </c>
      <c r="E77" s="60">
        <v>3.51</v>
      </c>
      <c r="F77" s="60">
        <v>3.51</v>
      </c>
      <c r="G77" s="60">
        <v>3.51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ht="18" customHeight="1">
      <c r="A78" s="61"/>
      <c r="B78" s="58" t="s">
        <v>190</v>
      </c>
      <c r="C78" s="62" t="s">
        <v>191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ht="18" customHeight="1">
      <c r="A79" s="61"/>
      <c r="B79" s="58" t="s">
        <v>192</v>
      </c>
      <c r="C79" s="62" t="s">
        <v>193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ht="18" customHeight="1">
      <c r="A80" s="57">
        <v>302</v>
      </c>
      <c r="B80" s="58"/>
      <c r="C80" s="59" t="s">
        <v>104</v>
      </c>
      <c r="D80" s="60">
        <v>22.13</v>
      </c>
      <c r="E80" s="60">
        <v>22.13</v>
      </c>
      <c r="F80" s="60">
        <v>22.13</v>
      </c>
      <c r="G80" s="60">
        <v>22.13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spans="1:19" ht="18" customHeight="1">
      <c r="A81" s="61"/>
      <c r="B81" s="58" t="s">
        <v>168</v>
      </c>
      <c r="C81" s="62" t="s">
        <v>194</v>
      </c>
      <c r="D81" s="60">
        <v>0.66</v>
      </c>
      <c r="E81" s="60">
        <v>0.66</v>
      </c>
      <c r="F81" s="60">
        <v>0.66</v>
      </c>
      <c r="G81" s="60">
        <v>0.66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</row>
    <row r="82" spans="1:19" ht="18" customHeight="1">
      <c r="A82" s="61"/>
      <c r="B82" s="58" t="s">
        <v>170</v>
      </c>
      <c r="C82" s="62" t="s">
        <v>195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</row>
    <row r="83" spans="1:19" ht="18" customHeight="1">
      <c r="A83" s="61"/>
      <c r="B83" s="58" t="s">
        <v>172</v>
      </c>
      <c r="C83" s="62" t="s">
        <v>196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</row>
    <row r="84" spans="1:19" ht="18" customHeight="1">
      <c r="A84" s="61"/>
      <c r="B84" s="58" t="s">
        <v>197</v>
      </c>
      <c r="C84" s="62" t="s">
        <v>198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</row>
    <row r="85" spans="1:19" ht="18" customHeight="1">
      <c r="A85" s="61"/>
      <c r="B85" s="58" t="s">
        <v>199</v>
      </c>
      <c r="C85" s="62" t="s">
        <v>200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</row>
    <row r="86" spans="1:19" ht="18" customHeight="1">
      <c r="A86" s="61"/>
      <c r="B86" s="58" t="s">
        <v>174</v>
      </c>
      <c r="C86" s="62" t="s">
        <v>201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</row>
    <row r="87" spans="1:19" ht="18" customHeight="1">
      <c r="A87" s="61"/>
      <c r="B87" s="58" t="s">
        <v>176</v>
      </c>
      <c r="C87" s="62" t="s">
        <v>202</v>
      </c>
      <c r="D87" s="60">
        <v>0.2</v>
      </c>
      <c r="E87" s="60">
        <v>0.2</v>
      </c>
      <c r="F87" s="60">
        <v>0.2</v>
      </c>
      <c r="G87" s="60">
        <v>0.2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</row>
    <row r="88" spans="1:19" ht="18" customHeight="1">
      <c r="A88" s="61"/>
      <c r="B88" s="58" t="s">
        <v>178</v>
      </c>
      <c r="C88" s="62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</row>
    <row r="89" spans="1:19" ht="18" customHeight="1">
      <c r="A89" s="61"/>
      <c r="B89" s="58" t="s">
        <v>180</v>
      </c>
      <c r="C89" s="62" t="s">
        <v>204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</row>
    <row r="90" spans="1:19" ht="18" customHeight="1">
      <c r="A90" s="61"/>
      <c r="B90" s="58" t="s">
        <v>184</v>
      </c>
      <c r="C90" s="62" t="s">
        <v>205</v>
      </c>
      <c r="D90" s="60">
        <v>0.69</v>
      </c>
      <c r="E90" s="60">
        <v>0.69</v>
      </c>
      <c r="F90" s="60">
        <v>0.69</v>
      </c>
      <c r="G90" s="60">
        <v>0.69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</row>
    <row r="91" spans="1:19" ht="18" customHeight="1">
      <c r="A91" s="61"/>
      <c r="B91" s="58" t="s">
        <v>186</v>
      </c>
      <c r="C91" s="62" t="s">
        <v>206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</row>
    <row r="92" spans="1:19" ht="18" customHeight="1">
      <c r="A92" s="61"/>
      <c r="B92" s="58" t="s">
        <v>188</v>
      </c>
      <c r="C92" s="62" t="s">
        <v>207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</row>
    <row r="93" spans="1:19" ht="18" customHeight="1">
      <c r="A93" s="61"/>
      <c r="B93" s="58" t="s">
        <v>190</v>
      </c>
      <c r="C93" s="62" t="s">
        <v>208</v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</row>
    <row r="94" spans="1:19" ht="18" customHeight="1">
      <c r="A94" s="61"/>
      <c r="B94" s="58" t="s">
        <v>209</v>
      </c>
      <c r="C94" s="62" t="s">
        <v>210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</row>
    <row r="95" spans="1:19" ht="18" customHeight="1">
      <c r="A95" s="61"/>
      <c r="B95" s="58" t="s">
        <v>211</v>
      </c>
      <c r="C95" s="62" t="s">
        <v>212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</row>
    <row r="96" spans="1:19" ht="18" customHeight="1">
      <c r="A96" s="61"/>
      <c r="B96" s="58" t="s">
        <v>213</v>
      </c>
      <c r="C96" s="62" t="s">
        <v>214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</row>
    <row r="97" spans="1:19" ht="18" customHeight="1">
      <c r="A97" s="61"/>
      <c r="B97" s="58" t="s">
        <v>215</v>
      </c>
      <c r="C97" s="62" t="s">
        <v>216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</row>
    <row r="98" spans="1:19" ht="18" customHeight="1">
      <c r="A98" s="61"/>
      <c r="B98" s="58" t="s">
        <v>217</v>
      </c>
      <c r="C98" s="62" t="s">
        <v>218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</row>
    <row r="99" spans="1:19" ht="18" customHeight="1">
      <c r="A99" s="61"/>
      <c r="B99" s="58" t="s">
        <v>219</v>
      </c>
      <c r="C99" s="62" t="s">
        <v>220</v>
      </c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</row>
    <row r="100" spans="1:19" ht="18" customHeight="1">
      <c r="A100" s="61"/>
      <c r="B100" s="58" t="s">
        <v>221</v>
      </c>
      <c r="C100" s="62" t="s">
        <v>222</v>
      </c>
      <c r="D100" s="60">
        <v>20.04</v>
      </c>
      <c r="E100" s="60">
        <v>20.04</v>
      </c>
      <c r="F100" s="60">
        <v>20.04</v>
      </c>
      <c r="G100" s="60">
        <v>20.04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</row>
    <row r="101" spans="1:19" ht="18" customHeight="1">
      <c r="A101" s="61"/>
      <c r="B101" s="58" t="s">
        <v>223</v>
      </c>
      <c r="C101" s="62" t="s">
        <v>224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</row>
    <row r="102" spans="1:19" ht="18" customHeight="1">
      <c r="A102" s="61"/>
      <c r="B102" s="58" t="s">
        <v>225</v>
      </c>
      <c r="C102" s="62" t="s">
        <v>226</v>
      </c>
      <c r="D102" s="60">
        <v>0.33</v>
      </c>
      <c r="E102" s="60">
        <v>0.33</v>
      </c>
      <c r="F102" s="60">
        <v>0.33</v>
      </c>
      <c r="G102" s="60">
        <v>0.33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</row>
    <row r="103" spans="1:19" ht="18" customHeight="1">
      <c r="A103" s="61"/>
      <c r="B103" s="58" t="s">
        <v>227</v>
      </c>
      <c r="C103" s="62" t="s">
        <v>228</v>
      </c>
      <c r="D103" s="60">
        <v>0.21</v>
      </c>
      <c r="E103" s="60">
        <v>0.21</v>
      </c>
      <c r="F103" s="60">
        <v>0.21</v>
      </c>
      <c r="G103" s="60">
        <v>0.21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</row>
    <row r="104" spans="1:19" ht="18" customHeight="1">
      <c r="A104" s="61"/>
      <c r="B104" s="58" t="s">
        <v>229</v>
      </c>
      <c r="C104" s="62" t="s">
        <v>230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</row>
    <row r="105" spans="1:19" ht="18" customHeight="1">
      <c r="A105" s="61"/>
      <c r="B105" s="58" t="s">
        <v>231</v>
      </c>
      <c r="C105" s="62" t="s">
        <v>232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</row>
    <row r="106" spans="1:19" ht="18" customHeight="1">
      <c r="A106" s="61"/>
      <c r="B106" s="58" t="s">
        <v>233</v>
      </c>
      <c r="C106" s="62" t="s">
        <v>234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</row>
    <row r="107" spans="1:19" ht="18" customHeight="1">
      <c r="A107" s="61"/>
      <c r="B107" s="58" t="s">
        <v>192</v>
      </c>
      <c r="C107" s="62" t="s">
        <v>235</v>
      </c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</row>
    <row r="108" spans="1:19" ht="18" customHeight="1">
      <c r="A108" s="57">
        <v>303</v>
      </c>
      <c r="B108" s="58"/>
      <c r="C108" s="59" t="s">
        <v>105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</row>
    <row r="109" spans="1:19" ht="18" customHeight="1">
      <c r="A109" s="61"/>
      <c r="B109" s="58" t="s">
        <v>168</v>
      </c>
      <c r="C109" s="62" t="s">
        <v>236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</row>
    <row r="110" spans="1:19" ht="18" customHeight="1">
      <c r="A110" s="61"/>
      <c r="B110" s="58" t="s">
        <v>170</v>
      </c>
      <c r="C110" s="62" t="s">
        <v>237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</row>
    <row r="111" spans="1:19" ht="18" customHeight="1">
      <c r="A111" s="61"/>
      <c r="B111" s="58" t="s">
        <v>172</v>
      </c>
      <c r="C111" s="62" t="s">
        <v>238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</row>
    <row r="112" spans="1:19" ht="18" customHeight="1">
      <c r="A112" s="61"/>
      <c r="B112" s="58" t="s">
        <v>197</v>
      </c>
      <c r="C112" s="62" t="s">
        <v>239</v>
      </c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</row>
    <row r="113" spans="1:19" ht="18" customHeight="1">
      <c r="A113" s="61"/>
      <c r="B113" s="58" t="s">
        <v>199</v>
      </c>
      <c r="C113" s="62" t="s">
        <v>240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</row>
    <row r="114" spans="1:19" ht="18" customHeight="1">
      <c r="A114" s="61"/>
      <c r="B114" s="58" t="s">
        <v>174</v>
      </c>
      <c r="C114" s="62" t="s">
        <v>241</v>
      </c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</row>
    <row r="115" spans="1:19" ht="18" customHeight="1">
      <c r="A115" s="61"/>
      <c r="B115" s="58" t="s">
        <v>176</v>
      </c>
      <c r="C115" s="62" t="s">
        <v>242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</row>
    <row r="116" spans="1:19" ht="18" customHeight="1">
      <c r="A116" s="61"/>
      <c r="B116" s="58" t="s">
        <v>178</v>
      </c>
      <c r="C116" s="62" t="s">
        <v>243</v>
      </c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</row>
    <row r="117" spans="1:19" ht="18" customHeight="1">
      <c r="A117" s="61"/>
      <c r="B117" s="58" t="s">
        <v>180</v>
      </c>
      <c r="C117" s="62" t="s">
        <v>244</v>
      </c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</row>
    <row r="118" spans="1:19" ht="18" customHeight="1">
      <c r="A118" s="61"/>
      <c r="B118" s="58" t="s">
        <v>182</v>
      </c>
      <c r="C118" s="62" t="s">
        <v>245</v>
      </c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</row>
    <row r="119" spans="1:19" ht="18" customHeight="1">
      <c r="A119" s="61"/>
      <c r="B119" s="58" t="s">
        <v>192</v>
      </c>
      <c r="C119" s="62" t="s">
        <v>246</v>
      </c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</row>
  </sheetData>
  <mergeCells count="18">
    <mergeCell ref="A65:C65"/>
    <mergeCell ref="A9:C9"/>
    <mergeCell ref="A10:C10"/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6:A7"/>
    <mergeCell ref="B6:B7"/>
    <mergeCell ref="C4:C7"/>
    <mergeCell ref="D5:D7"/>
    <mergeCell ref="A4:B5"/>
    <mergeCell ref="A3:C3"/>
  </mergeCells>
  <phoneticPr fontId="27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63" fitToHeight="0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D15" sqref="D1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247</v>
      </c>
    </row>
    <row r="2" spans="1:7" ht="38.1" customHeight="1">
      <c r="A2" s="111" t="s">
        <v>248</v>
      </c>
      <c r="B2" s="111"/>
      <c r="C2" s="111"/>
      <c r="D2" s="111"/>
      <c r="E2" s="111"/>
      <c r="F2" s="111"/>
      <c r="G2" s="111"/>
    </row>
    <row r="3" spans="1:7">
      <c r="A3" s="175" t="s">
        <v>593</v>
      </c>
      <c r="B3" s="175"/>
      <c r="C3" s="175"/>
      <c r="D3" s="175"/>
      <c r="E3" s="1"/>
      <c r="F3" s="1"/>
      <c r="G3" s="8" t="s">
        <v>2</v>
      </c>
    </row>
    <row r="4" spans="1:7">
      <c r="A4" s="174" t="s">
        <v>249</v>
      </c>
      <c r="B4" s="174"/>
      <c r="C4" s="174"/>
      <c r="D4" s="174"/>
      <c r="E4" s="142" t="s">
        <v>250</v>
      </c>
      <c r="F4" s="143"/>
      <c r="G4" s="144"/>
    </row>
    <row r="5" spans="1:7">
      <c r="A5" s="41" t="s">
        <v>108</v>
      </c>
      <c r="B5" s="41" t="s">
        <v>109</v>
      </c>
      <c r="C5" s="41" t="s">
        <v>110</v>
      </c>
      <c r="D5" s="41" t="s">
        <v>251</v>
      </c>
      <c r="E5" s="5" t="s">
        <v>102</v>
      </c>
      <c r="F5" s="5" t="s">
        <v>96</v>
      </c>
      <c r="G5" s="5" t="s">
        <v>97</v>
      </c>
    </row>
    <row r="6" spans="1:7">
      <c r="A6" s="41" t="s">
        <v>118</v>
      </c>
      <c r="B6" s="41" t="s">
        <v>119</v>
      </c>
      <c r="C6" s="41" t="s">
        <v>120</v>
      </c>
      <c r="D6" s="41" t="s">
        <v>121</v>
      </c>
      <c r="E6" s="41" t="s">
        <v>122</v>
      </c>
      <c r="F6" s="41" t="s">
        <v>123</v>
      </c>
      <c r="G6" s="41" t="s">
        <v>124</v>
      </c>
    </row>
    <row r="7" spans="1:7">
      <c r="A7" s="47"/>
      <c r="B7" s="47"/>
      <c r="C7" s="47"/>
      <c r="D7" s="50" t="s">
        <v>252</v>
      </c>
      <c r="E7" s="45"/>
      <c r="F7" s="45"/>
      <c r="G7" s="45"/>
    </row>
    <row r="8" spans="1:7">
      <c r="A8" s="47"/>
      <c r="B8" s="47"/>
      <c r="C8" s="47"/>
      <c r="D8" s="47"/>
      <c r="E8" s="45"/>
      <c r="F8" s="45"/>
      <c r="G8" s="45"/>
    </row>
    <row r="9" spans="1:7" ht="12" customHeight="1">
      <c r="A9" s="47"/>
      <c r="B9" s="47"/>
      <c r="C9" s="47"/>
      <c r="D9" s="47"/>
      <c r="E9" s="45"/>
      <c r="F9" s="45"/>
      <c r="G9" s="45"/>
    </row>
    <row r="10" spans="1:7">
      <c r="A10" s="47"/>
      <c r="B10" s="47"/>
      <c r="C10" s="47"/>
      <c r="D10" s="47"/>
      <c r="E10" s="45"/>
      <c r="F10" s="45"/>
      <c r="G10" s="45"/>
    </row>
    <row r="11" spans="1:7">
      <c r="A11" s="47"/>
      <c r="B11" s="47"/>
      <c r="C11" s="47"/>
      <c r="D11" s="47"/>
      <c r="E11" s="45"/>
      <c r="F11" s="45"/>
      <c r="G11" s="45"/>
    </row>
    <row r="12" spans="1:7">
      <c r="A12" s="47"/>
      <c r="B12" s="47"/>
      <c r="C12" s="47"/>
      <c r="D12" s="47"/>
      <c r="E12" s="45"/>
      <c r="F12" s="45"/>
      <c r="G12" s="45"/>
    </row>
    <row r="13" spans="1:7">
      <c r="A13" s="47"/>
      <c r="B13" s="47"/>
      <c r="C13" s="47"/>
      <c r="D13" s="47"/>
      <c r="E13" s="45"/>
      <c r="F13" s="45"/>
      <c r="G13" s="45"/>
    </row>
    <row r="14" spans="1:7">
      <c r="A14" s="47"/>
      <c r="B14" s="47"/>
      <c r="C14" s="47"/>
      <c r="D14" s="47"/>
      <c r="E14" s="45"/>
      <c r="F14" s="45"/>
      <c r="G14" s="45"/>
    </row>
    <row r="15" spans="1:7">
      <c r="A15" s="47"/>
      <c r="B15" s="47"/>
      <c r="C15" s="47"/>
      <c r="D15" s="47"/>
      <c r="E15" s="45"/>
      <c r="F15" s="45"/>
      <c r="G15" s="45"/>
    </row>
    <row r="16" spans="1:7">
      <c r="A16" s="47"/>
      <c r="B16" s="47"/>
      <c r="C16" s="47"/>
      <c r="D16" s="47"/>
      <c r="E16" s="45"/>
      <c r="F16" s="45"/>
      <c r="G16" s="45"/>
    </row>
    <row r="17" spans="1:7">
      <c r="A17" s="47"/>
      <c r="B17" s="47"/>
      <c r="C17" s="47"/>
      <c r="D17" s="47"/>
      <c r="E17" s="45"/>
      <c r="F17" s="45"/>
      <c r="G17" s="45"/>
    </row>
    <row r="18" spans="1:7">
      <c r="A18" s="47"/>
      <c r="B18" s="47"/>
      <c r="C18" s="47"/>
      <c r="D18" s="47"/>
      <c r="E18" s="45"/>
      <c r="F18" s="45"/>
      <c r="G18" s="45"/>
    </row>
    <row r="19" spans="1:7">
      <c r="A19" s="47"/>
      <c r="B19" s="47"/>
      <c r="C19" s="47"/>
      <c r="D19" s="47"/>
      <c r="E19" s="45"/>
      <c r="F19" s="45"/>
      <c r="G19" s="45"/>
    </row>
    <row r="20" spans="1:7">
      <c r="A20" s="47"/>
      <c r="B20" s="47"/>
      <c r="C20" s="47"/>
      <c r="D20" s="47"/>
      <c r="E20" s="45"/>
      <c r="F20" s="45"/>
      <c r="G20" s="45"/>
    </row>
    <row r="21" spans="1:7">
      <c r="A21" s="47"/>
      <c r="B21" s="47"/>
      <c r="C21" s="47"/>
      <c r="D21" s="47"/>
      <c r="E21" s="45"/>
      <c r="F21" s="45"/>
      <c r="G21" s="45"/>
    </row>
    <row r="22" spans="1:7">
      <c r="A22" s="47"/>
      <c r="B22" s="47"/>
      <c r="C22" s="47"/>
      <c r="D22" s="47"/>
      <c r="E22" s="45"/>
      <c r="F22" s="45"/>
      <c r="G22" s="45"/>
    </row>
    <row r="23" spans="1:7">
      <c r="A23" s="47"/>
      <c r="B23" s="47"/>
      <c r="C23" s="47"/>
      <c r="D23" s="47"/>
      <c r="E23" s="45"/>
      <c r="F23" s="45"/>
      <c r="G23" s="45"/>
    </row>
    <row r="24" spans="1:7">
      <c r="A24" s="47"/>
      <c r="B24" s="47"/>
      <c r="C24" s="47"/>
      <c r="D24" s="47"/>
      <c r="E24" s="45"/>
      <c r="F24" s="45"/>
      <c r="G24" s="45"/>
    </row>
    <row r="25" spans="1:7">
      <c r="A25" s="47"/>
      <c r="B25" s="47"/>
      <c r="C25" s="47"/>
      <c r="D25" s="47"/>
      <c r="E25" s="45"/>
      <c r="F25" s="45"/>
      <c r="G25" s="45"/>
    </row>
    <row r="26" spans="1:7">
      <c r="A26" s="47"/>
      <c r="B26" s="47"/>
      <c r="C26" s="47"/>
      <c r="D26" s="47"/>
      <c r="E26" s="45"/>
      <c r="F26" s="45"/>
      <c r="G26" s="45"/>
    </row>
    <row r="27" spans="1:7">
      <c r="A27" s="47"/>
      <c r="B27" s="47"/>
      <c r="C27" s="47"/>
      <c r="D27" s="47"/>
      <c r="E27" s="45"/>
      <c r="F27" s="45"/>
      <c r="G27" s="45"/>
    </row>
    <row r="28" spans="1:7">
      <c r="A28" s="47"/>
      <c r="B28" s="47"/>
      <c r="C28" s="47"/>
      <c r="D28" s="47"/>
      <c r="E28" s="45"/>
      <c r="F28" s="45"/>
      <c r="G28" s="45"/>
    </row>
    <row r="29" spans="1:7">
      <c r="A29" s="47"/>
      <c r="B29" s="47"/>
      <c r="C29" s="47"/>
      <c r="D29" s="47"/>
      <c r="E29" s="45"/>
      <c r="F29" s="45"/>
      <c r="G29" s="45"/>
    </row>
    <row r="30" spans="1:7">
      <c r="A30" s="47"/>
      <c r="B30" s="47"/>
      <c r="C30" s="47"/>
      <c r="D30" s="47"/>
      <c r="E30" s="45"/>
      <c r="F30" s="45"/>
      <c r="G30" s="45"/>
    </row>
    <row r="31" spans="1:7">
      <c r="A31" s="47"/>
      <c r="B31" s="47"/>
      <c r="C31" s="47"/>
      <c r="D31" s="47"/>
      <c r="E31" s="45"/>
      <c r="F31" s="45"/>
      <c r="G31" s="45"/>
    </row>
    <row r="32" spans="1:7">
      <c r="A32" s="47"/>
      <c r="B32" s="47"/>
      <c r="C32" s="47"/>
      <c r="D32" s="47"/>
      <c r="E32" s="45"/>
      <c r="F32" s="45"/>
      <c r="G32" s="45"/>
    </row>
    <row r="33" spans="1:7">
      <c r="A33" s="47"/>
      <c r="B33" s="47"/>
      <c r="C33" s="47"/>
      <c r="D33" s="47"/>
      <c r="E33" s="45"/>
      <c r="F33" s="45"/>
      <c r="G33" s="45"/>
    </row>
    <row r="34" spans="1:7">
      <c r="A34" s="47"/>
      <c r="B34" s="47"/>
      <c r="C34" s="47"/>
      <c r="D34" s="47"/>
      <c r="E34" s="45"/>
      <c r="F34" s="45"/>
      <c r="G34" s="45"/>
    </row>
    <row r="35" spans="1:7">
      <c r="A35" s="47"/>
      <c r="B35" s="47"/>
      <c r="C35" s="47"/>
      <c r="D35" s="47"/>
      <c r="E35" s="45"/>
      <c r="F35" s="45"/>
      <c r="G35" s="45"/>
    </row>
    <row r="36" spans="1:7">
      <c r="A36" s="47"/>
      <c r="B36" s="47"/>
      <c r="C36" s="47"/>
      <c r="D36" s="47"/>
      <c r="E36" s="45"/>
      <c r="F36" s="45"/>
      <c r="G36" s="45"/>
    </row>
    <row r="37" spans="1:7">
      <c r="A37" s="47"/>
      <c r="B37" s="47"/>
      <c r="C37" s="47"/>
      <c r="D37" s="47"/>
      <c r="E37" s="45"/>
      <c r="F37" s="45"/>
      <c r="G37" s="45"/>
    </row>
    <row r="38" spans="1:7">
      <c r="A38" s="47"/>
      <c r="B38" s="47"/>
      <c r="C38" s="47"/>
      <c r="D38" s="47"/>
      <c r="E38" s="45"/>
      <c r="F38" s="45"/>
      <c r="G38" s="45"/>
    </row>
    <row r="39" spans="1:7">
      <c r="A39" s="47"/>
      <c r="B39" s="47"/>
      <c r="C39" s="47"/>
      <c r="D39" s="47"/>
      <c r="E39" s="45"/>
      <c r="F39" s="45"/>
      <c r="G39" s="45"/>
    </row>
    <row r="40" spans="1:7">
      <c r="A40" s="47"/>
      <c r="B40" s="47"/>
      <c r="C40" s="47"/>
      <c r="D40" s="47"/>
      <c r="E40" s="45"/>
      <c r="F40" s="45"/>
      <c r="G40" s="45"/>
    </row>
    <row r="41" spans="1:7">
      <c r="A41" s="47"/>
      <c r="B41" s="47"/>
      <c r="C41" s="47"/>
      <c r="D41" s="47"/>
      <c r="E41" s="45"/>
      <c r="F41" s="45"/>
      <c r="G41" s="45"/>
    </row>
    <row r="42" spans="1:7">
      <c r="A42" s="47"/>
      <c r="B42" s="47"/>
      <c r="C42" s="47"/>
      <c r="D42" s="47"/>
      <c r="E42" s="45"/>
      <c r="F42" s="45"/>
      <c r="G42" s="45"/>
    </row>
    <row r="43" spans="1:7">
      <c r="A43" s="47"/>
      <c r="B43" s="47"/>
      <c r="C43" s="47"/>
      <c r="D43" s="47"/>
      <c r="E43" s="45"/>
      <c r="F43" s="45"/>
      <c r="G43" s="45"/>
    </row>
    <row r="44" spans="1:7">
      <c r="A44" s="47"/>
      <c r="B44" s="47"/>
      <c r="C44" s="47"/>
      <c r="D44" s="47"/>
      <c r="E44" s="45"/>
      <c r="F44" s="45"/>
      <c r="G44" s="45"/>
    </row>
    <row r="45" spans="1:7">
      <c r="A45" s="47"/>
      <c r="B45" s="47"/>
      <c r="C45" s="47"/>
      <c r="D45" s="47"/>
      <c r="E45" s="45"/>
      <c r="F45" s="45"/>
      <c r="G45" s="45"/>
    </row>
    <row r="46" spans="1:7">
      <c r="A46" s="47"/>
      <c r="B46" s="47"/>
      <c r="C46" s="47"/>
      <c r="D46" s="47"/>
      <c r="E46" s="45"/>
      <c r="F46" s="45"/>
      <c r="G46" s="45"/>
    </row>
  </sheetData>
  <mergeCells count="4">
    <mergeCell ref="A2:G2"/>
    <mergeCell ref="A4:D4"/>
    <mergeCell ref="E4:G4"/>
    <mergeCell ref="A3:D3"/>
  </mergeCells>
  <phoneticPr fontId="27" type="noConversion"/>
  <printOptions horizontalCentered="1"/>
  <pageMargins left="0.55486111111111103" right="0.554861111111111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D22" sqref="D22"/>
    </sheetView>
  </sheetViews>
  <sheetFormatPr defaultColWidth="9" defaultRowHeight="13.5"/>
  <cols>
    <col min="1" max="1" width="11.2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77" t="s">
        <v>253</v>
      </c>
      <c r="B1" s="177"/>
      <c r="C1" s="177"/>
      <c r="D1" s="177"/>
      <c r="E1" s="177"/>
    </row>
    <row r="2" spans="1:18" ht="29.25" customHeight="1">
      <c r="A2" s="111" t="s">
        <v>254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27" customHeight="1">
      <c r="A3" s="178" t="s">
        <v>593</v>
      </c>
      <c r="B3" s="178"/>
      <c r="C3" s="40"/>
      <c r="D3" s="1"/>
      <c r="E3" s="1"/>
      <c r="F3" s="1"/>
      <c r="G3" s="1"/>
      <c r="H3" s="1"/>
      <c r="I3" s="1"/>
      <c r="J3" s="40"/>
      <c r="K3" s="40"/>
      <c r="L3" s="40"/>
      <c r="M3" s="1"/>
      <c r="N3" s="1"/>
      <c r="O3" s="1"/>
      <c r="P3" s="1"/>
      <c r="Q3" s="1"/>
      <c r="R3" s="8" t="s">
        <v>2</v>
      </c>
    </row>
    <row r="4" spans="1:18" ht="15" customHeight="1">
      <c r="A4" s="142" t="s">
        <v>4</v>
      </c>
      <c r="B4" s="143"/>
      <c r="C4" s="143"/>
      <c r="D4" s="143"/>
      <c r="E4" s="143"/>
      <c r="F4" s="143"/>
      <c r="G4" s="143"/>
      <c r="H4" s="143"/>
      <c r="I4" s="144"/>
      <c r="J4" s="114" t="s">
        <v>4</v>
      </c>
      <c r="K4" s="114"/>
      <c r="L4" s="114"/>
      <c r="M4" s="114"/>
      <c r="N4" s="114"/>
      <c r="O4" s="114"/>
      <c r="P4" s="114"/>
      <c r="Q4" s="114"/>
      <c r="R4" s="114"/>
    </row>
    <row r="5" spans="1:18" ht="18" customHeight="1">
      <c r="A5" s="174" t="s">
        <v>255</v>
      </c>
      <c r="B5" s="174"/>
      <c r="C5" s="174"/>
      <c r="D5" s="142" t="s">
        <v>154</v>
      </c>
      <c r="E5" s="143"/>
      <c r="F5" s="144"/>
      <c r="G5" s="142" t="s">
        <v>256</v>
      </c>
      <c r="H5" s="143"/>
      <c r="I5" s="144"/>
      <c r="J5" s="174" t="s">
        <v>257</v>
      </c>
      <c r="K5" s="174"/>
      <c r="L5" s="174"/>
      <c r="M5" s="142" t="s">
        <v>154</v>
      </c>
      <c r="N5" s="143"/>
      <c r="O5" s="144"/>
      <c r="P5" s="142" t="s">
        <v>256</v>
      </c>
      <c r="Q5" s="143"/>
      <c r="R5" s="144"/>
    </row>
    <row r="6" spans="1:18" ht="17.25" customHeight="1">
      <c r="A6" s="41" t="s">
        <v>108</v>
      </c>
      <c r="B6" s="41" t="s">
        <v>109</v>
      </c>
      <c r="C6" s="41" t="s">
        <v>251</v>
      </c>
      <c r="D6" s="5" t="s">
        <v>106</v>
      </c>
      <c r="E6" s="5" t="s">
        <v>96</v>
      </c>
      <c r="F6" s="5" t="s">
        <v>97</v>
      </c>
      <c r="G6" s="5" t="s">
        <v>106</v>
      </c>
      <c r="H6" s="5" t="s">
        <v>96</v>
      </c>
      <c r="I6" s="5" t="s">
        <v>97</v>
      </c>
      <c r="J6" s="41" t="s">
        <v>108</v>
      </c>
      <c r="K6" s="41" t="s">
        <v>109</v>
      </c>
      <c r="L6" s="41" t="s">
        <v>251</v>
      </c>
      <c r="M6" s="5" t="s">
        <v>106</v>
      </c>
      <c r="N6" s="5" t="s">
        <v>96</v>
      </c>
      <c r="O6" s="5" t="s">
        <v>97</v>
      </c>
      <c r="P6" s="5" t="s">
        <v>106</v>
      </c>
      <c r="Q6" s="5" t="s">
        <v>96</v>
      </c>
      <c r="R6" s="5" t="s">
        <v>97</v>
      </c>
    </row>
    <row r="7" spans="1:18" ht="17.25" customHeight="1">
      <c r="A7" s="41" t="s">
        <v>118</v>
      </c>
      <c r="B7" s="41" t="s">
        <v>119</v>
      </c>
      <c r="C7" s="41" t="s">
        <v>120</v>
      </c>
      <c r="D7" s="41" t="s">
        <v>121</v>
      </c>
      <c r="E7" s="41" t="s">
        <v>122</v>
      </c>
      <c r="F7" s="41" t="s">
        <v>123</v>
      </c>
      <c r="G7" s="41" t="s">
        <v>124</v>
      </c>
      <c r="H7" s="41" t="s">
        <v>125</v>
      </c>
      <c r="I7" s="41" t="s">
        <v>126</v>
      </c>
      <c r="J7" s="41" t="s">
        <v>127</v>
      </c>
      <c r="K7" s="41" t="s">
        <v>128</v>
      </c>
      <c r="L7" s="41" t="s">
        <v>129</v>
      </c>
      <c r="M7" s="41" t="s">
        <v>130</v>
      </c>
      <c r="N7" s="41" t="s">
        <v>131</v>
      </c>
      <c r="O7" s="41" t="s">
        <v>132</v>
      </c>
      <c r="P7" s="41" t="s">
        <v>133</v>
      </c>
      <c r="Q7" s="41" t="s">
        <v>134</v>
      </c>
      <c r="R7" s="41" t="s">
        <v>135</v>
      </c>
    </row>
    <row r="8" spans="1:18" ht="17.25" customHeight="1">
      <c r="A8" s="42" t="s">
        <v>258</v>
      </c>
      <c r="B8" s="43" t="s">
        <v>259</v>
      </c>
      <c r="C8" s="44" t="s">
        <v>260</v>
      </c>
      <c r="D8" s="45">
        <v>1059.32</v>
      </c>
      <c r="E8" s="45">
        <v>1059.32</v>
      </c>
      <c r="F8" s="45"/>
      <c r="G8" s="45"/>
      <c r="H8" s="45"/>
      <c r="I8" s="45"/>
      <c r="J8" s="42" t="s">
        <v>261</v>
      </c>
      <c r="K8" s="42" t="s">
        <v>259</v>
      </c>
      <c r="L8" s="44" t="s">
        <v>596</v>
      </c>
      <c r="M8" s="45">
        <v>1098.5899999999999</v>
      </c>
      <c r="N8" s="45">
        <v>1098.5899999999999</v>
      </c>
      <c r="O8" s="45"/>
      <c r="P8" s="45"/>
      <c r="Q8" s="45"/>
      <c r="R8" s="45"/>
    </row>
    <row r="9" spans="1:18" ht="17.25" customHeight="1">
      <c r="A9" s="43"/>
      <c r="B9" s="43" t="s">
        <v>168</v>
      </c>
      <c r="C9" s="46" t="s">
        <v>262</v>
      </c>
      <c r="D9" s="45">
        <v>768.57</v>
      </c>
      <c r="E9" s="45">
        <v>768.57</v>
      </c>
      <c r="F9" s="45"/>
      <c r="G9" s="45"/>
      <c r="H9" s="45"/>
      <c r="I9" s="45"/>
      <c r="J9" s="43"/>
      <c r="K9" s="43" t="s">
        <v>168</v>
      </c>
      <c r="L9" s="46" t="s">
        <v>263</v>
      </c>
      <c r="M9" s="45">
        <v>233.99</v>
      </c>
      <c r="N9" s="45">
        <v>233.99</v>
      </c>
      <c r="O9" s="45"/>
      <c r="P9" s="45"/>
      <c r="Q9" s="45"/>
      <c r="R9" s="45"/>
    </row>
    <row r="10" spans="1:18" ht="17.25" customHeight="1">
      <c r="A10" s="43"/>
      <c r="B10" s="43" t="s">
        <v>170</v>
      </c>
      <c r="C10" s="46" t="s">
        <v>264</v>
      </c>
      <c r="D10" s="45">
        <v>189.65</v>
      </c>
      <c r="E10" s="45">
        <v>189.65</v>
      </c>
      <c r="F10" s="45"/>
      <c r="G10" s="45"/>
      <c r="H10" s="45"/>
      <c r="I10" s="45"/>
      <c r="J10" s="43"/>
      <c r="K10" s="43" t="s">
        <v>170</v>
      </c>
      <c r="L10" s="46" t="s">
        <v>265</v>
      </c>
      <c r="M10" s="45">
        <v>399.62</v>
      </c>
      <c r="N10" s="45">
        <v>399.62</v>
      </c>
      <c r="O10" s="45"/>
      <c r="P10" s="45"/>
      <c r="Q10" s="45"/>
      <c r="R10" s="45"/>
    </row>
    <row r="11" spans="1:18" ht="17.25" customHeight="1">
      <c r="A11" s="43"/>
      <c r="B11" s="43" t="s">
        <v>172</v>
      </c>
      <c r="C11" s="46" t="s">
        <v>266</v>
      </c>
      <c r="D11" s="45">
        <v>101.1</v>
      </c>
      <c r="E11" s="45">
        <v>101.1</v>
      </c>
      <c r="F11" s="45"/>
      <c r="G11" s="45"/>
      <c r="H11" s="45"/>
      <c r="I11" s="45"/>
      <c r="J11" s="43"/>
      <c r="K11" s="43" t="s">
        <v>172</v>
      </c>
      <c r="L11" s="46" t="s">
        <v>267</v>
      </c>
      <c r="M11" s="45">
        <v>148.80000000000001</v>
      </c>
      <c r="N11" s="45">
        <v>148.80000000000001</v>
      </c>
      <c r="O11" s="45"/>
      <c r="P11" s="45"/>
      <c r="Q11" s="45"/>
      <c r="R11" s="45"/>
    </row>
    <row r="12" spans="1:18" ht="17.25" customHeight="1">
      <c r="A12" s="43"/>
      <c r="B12" s="43" t="s">
        <v>192</v>
      </c>
      <c r="C12" s="46" t="s">
        <v>268</v>
      </c>
      <c r="D12" s="45"/>
      <c r="E12" s="45"/>
      <c r="F12" s="45"/>
      <c r="G12" s="45"/>
      <c r="H12" s="45"/>
      <c r="I12" s="45"/>
      <c r="J12" s="43"/>
      <c r="K12" s="43" t="s">
        <v>174</v>
      </c>
      <c r="L12" s="46" t="s">
        <v>269</v>
      </c>
      <c r="M12" s="45"/>
      <c r="N12" s="45">
        <v>0</v>
      </c>
      <c r="O12" s="45"/>
      <c r="P12" s="45"/>
      <c r="Q12" s="45"/>
      <c r="R12" s="45"/>
    </row>
    <row r="13" spans="1:18" ht="17.25" customHeight="1">
      <c r="A13" s="42" t="s">
        <v>270</v>
      </c>
      <c r="B13" s="42" t="s">
        <v>259</v>
      </c>
      <c r="C13" s="44" t="s">
        <v>271</v>
      </c>
      <c r="D13" s="45">
        <v>409.7</v>
      </c>
      <c r="E13" s="45">
        <v>347.72</v>
      </c>
      <c r="F13" s="45">
        <v>61.98</v>
      </c>
      <c r="G13" s="45"/>
      <c r="H13" s="45"/>
      <c r="I13" s="45"/>
      <c r="J13" s="43"/>
      <c r="K13" s="43" t="s">
        <v>176</v>
      </c>
      <c r="L13" s="46" t="s">
        <v>272</v>
      </c>
      <c r="M13" s="45">
        <v>14.4</v>
      </c>
      <c r="N13" s="45">
        <v>14.4</v>
      </c>
      <c r="O13" s="45"/>
      <c r="P13" s="45"/>
      <c r="Q13" s="45"/>
      <c r="R13" s="45"/>
    </row>
    <row r="14" spans="1:18" ht="17.25" customHeight="1">
      <c r="A14" s="43"/>
      <c r="B14" s="43" t="s">
        <v>168</v>
      </c>
      <c r="C14" s="46" t="s">
        <v>273</v>
      </c>
      <c r="D14" s="45">
        <v>167.75</v>
      </c>
      <c r="E14" s="45">
        <v>118.79</v>
      </c>
      <c r="F14" s="45">
        <v>48.96</v>
      </c>
      <c r="G14" s="45"/>
      <c r="H14" s="45"/>
      <c r="I14" s="45"/>
      <c r="J14" s="43"/>
      <c r="K14" s="43" t="s">
        <v>178</v>
      </c>
      <c r="L14" s="46" t="s">
        <v>274</v>
      </c>
      <c r="M14" s="45">
        <v>114.16</v>
      </c>
      <c r="N14" s="45">
        <v>114.16</v>
      </c>
      <c r="O14" s="45"/>
      <c r="P14" s="45"/>
      <c r="Q14" s="45"/>
      <c r="R14" s="45"/>
    </row>
    <row r="15" spans="1:18" ht="17.25" customHeight="1">
      <c r="A15" s="43"/>
      <c r="B15" s="43" t="s">
        <v>170</v>
      </c>
      <c r="C15" s="46" t="s">
        <v>275</v>
      </c>
      <c r="D15" s="45">
        <v>2.04</v>
      </c>
      <c r="E15" s="45">
        <v>0</v>
      </c>
      <c r="F15" s="45">
        <v>2.04</v>
      </c>
      <c r="G15" s="45"/>
      <c r="H15" s="45"/>
      <c r="I15" s="45"/>
      <c r="J15" s="43"/>
      <c r="K15" s="43" t="s">
        <v>180</v>
      </c>
      <c r="L15" s="46" t="s">
        <v>276</v>
      </c>
      <c r="M15" s="45">
        <v>0</v>
      </c>
      <c r="N15" s="45">
        <v>0</v>
      </c>
      <c r="O15" s="45"/>
      <c r="P15" s="45"/>
      <c r="Q15" s="45"/>
      <c r="R15" s="45"/>
    </row>
    <row r="16" spans="1:18" ht="17.25" customHeight="1">
      <c r="A16" s="43"/>
      <c r="B16" s="43" t="s">
        <v>172</v>
      </c>
      <c r="C16" s="46" t="s">
        <v>277</v>
      </c>
      <c r="D16" s="45"/>
      <c r="E16" s="45">
        <v>0</v>
      </c>
      <c r="F16" s="45">
        <v>0</v>
      </c>
      <c r="G16" s="45"/>
      <c r="H16" s="45"/>
      <c r="I16" s="45"/>
      <c r="J16" s="43"/>
      <c r="K16" s="43" t="s">
        <v>182</v>
      </c>
      <c r="L16" s="46" t="s">
        <v>278</v>
      </c>
      <c r="M16" s="45">
        <v>45.67</v>
      </c>
      <c r="N16" s="45">
        <v>45.67</v>
      </c>
      <c r="O16" s="45"/>
      <c r="P16" s="45"/>
      <c r="Q16" s="45"/>
      <c r="R16" s="45"/>
    </row>
    <row r="17" spans="1:18" ht="17.25" customHeight="1">
      <c r="A17" s="43"/>
      <c r="B17" s="43" t="s">
        <v>197</v>
      </c>
      <c r="C17" s="46" t="s">
        <v>279</v>
      </c>
      <c r="D17" s="45"/>
      <c r="E17" s="45">
        <v>0</v>
      </c>
      <c r="F17" s="45">
        <v>0</v>
      </c>
      <c r="G17" s="45"/>
      <c r="H17" s="45"/>
      <c r="I17" s="45"/>
      <c r="J17" s="43"/>
      <c r="K17" s="43" t="s">
        <v>184</v>
      </c>
      <c r="L17" s="46" t="s">
        <v>280</v>
      </c>
      <c r="M17" s="45">
        <v>31.48</v>
      </c>
      <c r="N17" s="45">
        <v>31.48</v>
      </c>
      <c r="O17" s="45"/>
      <c r="P17" s="45"/>
      <c r="Q17" s="45"/>
      <c r="R17" s="45"/>
    </row>
    <row r="18" spans="1:18" ht="17.25" customHeight="1">
      <c r="A18" s="43"/>
      <c r="B18" s="43" t="s">
        <v>199</v>
      </c>
      <c r="C18" s="46" t="s">
        <v>281</v>
      </c>
      <c r="D18" s="45">
        <v>33.200000000000003</v>
      </c>
      <c r="E18" s="45">
        <v>26.72</v>
      </c>
      <c r="F18" s="45">
        <v>6.48</v>
      </c>
      <c r="G18" s="45"/>
      <c r="H18" s="45"/>
      <c r="I18" s="45"/>
      <c r="J18" s="43"/>
      <c r="K18" s="43" t="s">
        <v>186</v>
      </c>
      <c r="L18" s="46" t="s">
        <v>282</v>
      </c>
      <c r="M18" s="45">
        <v>5.87</v>
      </c>
      <c r="N18" s="45">
        <v>5.87</v>
      </c>
      <c r="O18" s="45"/>
      <c r="P18" s="45"/>
      <c r="Q18" s="45"/>
      <c r="R18" s="45"/>
    </row>
    <row r="19" spans="1:18" ht="17.25" customHeight="1">
      <c r="A19" s="43"/>
      <c r="B19" s="43" t="s">
        <v>174</v>
      </c>
      <c r="C19" s="46" t="s">
        <v>283</v>
      </c>
      <c r="D19" s="45">
        <v>1.5</v>
      </c>
      <c r="E19" s="45">
        <v>0</v>
      </c>
      <c r="F19" s="45">
        <v>1.5</v>
      </c>
      <c r="G19" s="45"/>
      <c r="H19" s="45"/>
      <c r="I19" s="45"/>
      <c r="J19" s="43"/>
      <c r="K19" s="43" t="s">
        <v>188</v>
      </c>
      <c r="L19" s="46" t="s">
        <v>266</v>
      </c>
      <c r="M19" s="45">
        <v>104.6</v>
      </c>
      <c r="N19" s="45">
        <v>104.6</v>
      </c>
      <c r="O19" s="45"/>
      <c r="P19" s="45"/>
      <c r="Q19" s="45"/>
      <c r="R19" s="45"/>
    </row>
    <row r="20" spans="1:18" ht="17.25" customHeight="1">
      <c r="A20" s="43"/>
      <c r="B20" s="43" t="s">
        <v>176</v>
      </c>
      <c r="C20" s="46" t="s">
        <v>284</v>
      </c>
      <c r="D20" s="45"/>
      <c r="E20" s="45">
        <v>0</v>
      </c>
      <c r="F20" s="45">
        <v>0</v>
      </c>
      <c r="G20" s="45"/>
      <c r="H20" s="45"/>
      <c r="I20" s="45"/>
      <c r="J20" s="43"/>
      <c r="K20" s="43" t="s">
        <v>190</v>
      </c>
      <c r="L20" s="46" t="s">
        <v>285</v>
      </c>
      <c r="M20" s="45"/>
      <c r="N20" s="45"/>
      <c r="O20" s="45"/>
      <c r="P20" s="45"/>
      <c r="Q20" s="45"/>
      <c r="R20" s="45"/>
    </row>
    <row r="21" spans="1:18" ht="17.25" customHeight="1">
      <c r="A21" s="43"/>
      <c r="B21" s="43" t="s">
        <v>178</v>
      </c>
      <c r="C21" s="46" t="s">
        <v>286</v>
      </c>
      <c r="D21" s="45">
        <v>3</v>
      </c>
      <c r="E21" s="45">
        <v>0</v>
      </c>
      <c r="F21" s="45">
        <v>3</v>
      </c>
      <c r="G21" s="45"/>
      <c r="H21" s="45"/>
      <c r="I21" s="45"/>
      <c r="J21" s="43"/>
      <c r="K21" s="43" t="s">
        <v>192</v>
      </c>
      <c r="L21" s="46" t="s">
        <v>268</v>
      </c>
      <c r="M21" s="45"/>
      <c r="N21" s="45"/>
      <c r="O21" s="45"/>
      <c r="P21" s="45"/>
      <c r="Q21" s="45"/>
      <c r="R21" s="45"/>
    </row>
    <row r="22" spans="1:18" ht="17.25" customHeight="1">
      <c r="A22" s="43"/>
      <c r="B22" s="43" t="s">
        <v>180</v>
      </c>
      <c r="C22" s="46" t="s">
        <v>287</v>
      </c>
      <c r="D22" s="45"/>
      <c r="E22" s="45">
        <v>0</v>
      </c>
      <c r="F22" s="45">
        <v>0</v>
      </c>
      <c r="G22" s="45"/>
      <c r="H22" s="45"/>
      <c r="I22" s="45"/>
      <c r="J22" s="42" t="s">
        <v>288</v>
      </c>
      <c r="K22" s="42" t="s">
        <v>259</v>
      </c>
      <c r="L22" s="44" t="s">
        <v>597</v>
      </c>
      <c r="M22" s="45">
        <v>431.83</v>
      </c>
      <c r="N22" s="45">
        <v>369.85</v>
      </c>
      <c r="O22" s="45">
        <v>61.98</v>
      </c>
      <c r="P22" s="45"/>
      <c r="Q22" s="45"/>
      <c r="R22" s="45"/>
    </row>
    <row r="23" spans="1:18" ht="17.25" customHeight="1">
      <c r="A23" s="43"/>
      <c r="B23" s="43" t="s">
        <v>192</v>
      </c>
      <c r="C23" s="46" t="s">
        <v>289</v>
      </c>
      <c r="D23" s="45">
        <v>202.21</v>
      </c>
      <c r="E23" s="45">
        <v>202.21</v>
      </c>
      <c r="F23" s="45">
        <v>0</v>
      </c>
      <c r="G23" s="45"/>
      <c r="H23" s="45"/>
      <c r="I23" s="45"/>
      <c r="J23" s="43"/>
      <c r="K23" s="43" t="s">
        <v>168</v>
      </c>
      <c r="L23" s="46" t="s">
        <v>290</v>
      </c>
      <c r="M23" s="45">
        <v>59.87</v>
      </c>
      <c r="N23" s="45">
        <v>56.87</v>
      </c>
      <c r="O23" s="45">
        <v>3</v>
      </c>
      <c r="P23" s="45"/>
      <c r="Q23" s="45"/>
      <c r="R23" s="45"/>
    </row>
    <row r="24" spans="1:18" ht="17.25" customHeight="1">
      <c r="A24" s="42" t="s">
        <v>291</v>
      </c>
      <c r="B24" s="42" t="s">
        <v>259</v>
      </c>
      <c r="C24" s="44" t="s">
        <v>292</v>
      </c>
      <c r="D24" s="45"/>
      <c r="E24" s="45"/>
      <c r="F24" s="45"/>
      <c r="G24" s="45"/>
      <c r="H24" s="45"/>
      <c r="I24" s="45"/>
      <c r="J24" s="43"/>
      <c r="K24" s="43" t="s">
        <v>170</v>
      </c>
      <c r="L24" s="46" t="s">
        <v>293</v>
      </c>
      <c r="M24" s="45"/>
      <c r="N24" s="45">
        <v>0</v>
      </c>
      <c r="O24" s="45">
        <v>0</v>
      </c>
      <c r="P24" s="45"/>
      <c r="Q24" s="45"/>
      <c r="R24" s="45"/>
    </row>
    <row r="25" spans="1:18" ht="17.25" customHeight="1">
      <c r="A25" s="43"/>
      <c r="B25" s="43" t="s">
        <v>168</v>
      </c>
      <c r="C25" s="46" t="s">
        <v>294</v>
      </c>
      <c r="D25" s="45"/>
      <c r="E25" s="45"/>
      <c r="F25" s="45"/>
      <c r="G25" s="45"/>
      <c r="H25" s="45"/>
      <c r="I25" s="45"/>
      <c r="J25" s="43"/>
      <c r="K25" s="43" t="s">
        <v>172</v>
      </c>
      <c r="L25" s="46" t="s">
        <v>295</v>
      </c>
      <c r="M25" s="45"/>
      <c r="N25" s="45">
        <v>0</v>
      </c>
      <c r="O25" s="45">
        <v>0</v>
      </c>
      <c r="P25" s="45"/>
      <c r="Q25" s="45"/>
      <c r="R25" s="45"/>
    </row>
    <row r="26" spans="1:18" ht="17.25" customHeight="1">
      <c r="A26" s="43"/>
      <c r="B26" s="43" t="s">
        <v>170</v>
      </c>
      <c r="C26" s="46" t="s">
        <v>296</v>
      </c>
      <c r="D26" s="45"/>
      <c r="E26" s="45"/>
      <c r="F26" s="45"/>
      <c r="G26" s="45"/>
      <c r="H26" s="45"/>
      <c r="I26" s="45"/>
      <c r="J26" s="43"/>
      <c r="K26" s="43" t="s">
        <v>197</v>
      </c>
      <c r="L26" s="46" t="s">
        <v>297</v>
      </c>
      <c r="M26" s="45"/>
      <c r="N26" s="45">
        <v>0</v>
      </c>
      <c r="O26" s="45">
        <v>0</v>
      </c>
      <c r="P26" s="45"/>
      <c r="Q26" s="45"/>
      <c r="R26" s="45"/>
    </row>
    <row r="27" spans="1:18" ht="17.25" customHeight="1">
      <c r="A27" s="43"/>
      <c r="B27" s="43" t="s">
        <v>172</v>
      </c>
      <c r="C27" s="46" t="s">
        <v>298</v>
      </c>
      <c r="D27" s="45"/>
      <c r="E27" s="45"/>
      <c r="F27" s="45"/>
      <c r="G27" s="45"/>
      <c r="H27" s="45"/>
      <c r="I27" s="45"/>
      <c r="J27" s="43"/>
      <c r="K27" s="43" t="s">
        <v>199</v>
      </c>
      <c r="L27" s="46" t="s">
        <v>299</v>
      </c>
      <c r="M27" s="45"/>
      <c r="N27" s="45">
        <v>0</v>
      </c>
      <c r="O27" s="45">
        <v>0</v>
      </c>
      <c r="P27" s="45"/>
      <c r="Q27" s="45"/>
      <c r="R27" s="45"/>
    </row>
    <row r="28" spans="1:18" ht="17.25" customHeight="1">
      <c r="A28" s="43"/>
      <c r="B28" s="43" t="s">
        <v>199</v>
      </c>
      <c r="C28" s="46" t="s">
        <v>300</v>
      </c>
      <c r="D28" s="45"/>
      <c r="E28" s="45"/>
      <c r="F28" s="45"/>
      <c r="G28" s="45"/>
      <c r="H28" s="45"/>
      <c r="I28" s="45"/>
      <c r="J28" s="43"/>
      <c r="K28" s="43" t="s">
        <v>174</v>
      </c>
      <c r="L28" s="46" t="s">
        <v>301</v>
      </c>
      <c r="M28" s="45"/>
      <c r="N28" s="45">
        <v>0</v>
      </c>
      <c r="O28" s="45">
        <v>0</v>
      </c>
      <c r="P28" s="45"/>
      <c r="Q28" s="45"/>
      <c r="R28" s="45"/>
    </row>
    <row r="29" spans="1:18" ht="17.25" customHeight="1">
      <c r="A29" s="43"/>
      <c r="B29" s="43" t="s">
        <v>174</v>
      </c>
      <c r="C29" s="46" t="s">
        <v>302</v>
      </c>
      <c r="D29" s="45"/>
      <c r="E29" s="45"/>
      <c r="F29" s="45"/>
      <c r="G29" s="45"/>
      <c r="H29" s="45"/>
      <c r="I29" s="45"/>
      <c r="J29" s="43"/>
      <c r="K29" s="43" t="s">
        <v>176</v>
      </c>
      <c r="L29" s="46" t="s">
        <v>303</v>
      </c>
      <c r="M29" s="45">
        <v>0.2</v>
      </c>
      <c r="N29" s="45">
        <v>0.2</v>
      </c>
      <c r="O29" s="45">
        <v>0</v>
      </c>
      <c r="P29" s="45"/>
      <c r="Q29" s="45"/>
      <c r="R29" s="45"/>
    </row>
    <row r="30" spans="1:18" ht="17.25" customHeight="1">
      <c r="A30" s="43"/>
      <c r="B30" s="43" t="s">
        <v>176</v>
      </c>
      <c r="C30" s="46" t="s">
        <v>304</v>
      </c>
      <c r="D30" s="45"/>
      <c r="E30" s="45"/>
      <c r="F30" s="45"/>
      <c r="G30" s="45"/>
      <c r="H30" s="45"/>
      <c r="I30" s="45"/>
      <c r="J30" s="43"/>
      <c r="K30" s="43" t="s">
        <v>178</v>
      </c>
      <c r="L30" s="46" t="s">
        <v>305</v>
      </c>
      <c r="M30" s="45"/>
      <c r="N30" s="45">
        <v>0</v>
      </c>
      <c r="O30" s="45">
        <v>0</v>
      </c>
      <c r="P30" s="45"/>
      <c r="Q30" s="45"/>
      <c r="R30" s="45"/>
    </row>
    <row r="31" spans="1:18" ht="17.25" customHeight="1">
      <c r="A31" s="43"/>
      <c r="B31" s="43" t="s">
        <v>192</v>
      </c>
      <c r="C31" s="46" t="s">
        <v>306</v>
      </c>
      <c r="D31" s="45"/>
      <c r="E31" s="45"/>
      <c r="F31" s="45"/>
      <c r="G31" s="45"/>
      <c r="H31" s="45"/>
      <c r="I31" s="45"/>
      <c r="J31" s="43"/>
      <c r="K31" s="43" t="s">
        <v>180</v>
      </c>
      <c r="L31" s="46" t="s">
        <v>307</v>
      </c>
      <c r="M31" s="45"/>
      <c r="N31" s="45">
        <v>0</v>
      </c>
      <c r="O31" s="45">
        <v>0</v>
      </c>
      <c r="P31" s="45"/>
      <c r="Q31" s="45"/>
      <c r="R31" s="45"/>
    </row>
    <row r="32" spans="1:18" ht="17.25" customHeight="1">
      <c r="A32" s="42" t="s">
        <v>308</v>
      </c>
      <c r="B32" s="42" t="s">
        <v>259</v>
      </c>
      <c r="C32" s="44" t="s">
        <v>309</v>
      </c>
      <c r="D32" s="45"/>
      <c r="E32" s="45"/>
      <c r="F32" s="45"/>
      <c r="G32" s="45"/>
      <c r="H32" s="45"/>
      <c r="I32" s="45"/>
      <c r="J32" s="43"/>
      <c r="K32" s="43" t="s">
        <v>184</v>
      </c>
      <c r="L32" s="46" t="s">
        <v>310</v>
      </c>
      <c r="M32" s="45">
        <v>40.65</v>
      </c>
      <c r="N32" s="45">
        <v>0.69</v>
      </c>
      <c r="O32" s="45">
        <v>39.96</v>
      </c>
      <c r="P32" s="45"/>
      <c r="Q32" s="45"/>
      <c r="R32" s="45"/>
    </row>
    <row r="33" spans="1:18" ht="17.25" customHeight="1">
      <c r="A33" s="43"/>
      <c r="B33" s="43" t="s">
        <v>168</v>
      </c>
      <c r="C33" s="46" t="s">
        <v>294</v>
      </c>
      <c r="D33" s="45"/>
      <c r="E33" s="45"/>
      <c r="F33" s="45"/>
      <c r="G33" s="45"/>
      <c r="H33" s="45"/>
      <c r="I33" s="45"/>
      <c r="J33" s="43"/>
      <c r="K33" s="43" t="s">
        <v>186</v>
      </c>
      <c r="L33" s="46" t="s">
        <v>284</v>
      </c>
      <c r="M33" s="45"/>
      <c r="N33" s="45">
        <v>0</v>
      </c>
      <c r="O33" s="45">
        <v>0</v>
      </c>
      <c r="P33" s="45"/>
      <c r="Q33" s="45"/>
      <c r="R33" s="45"/>
    </row>
    <row r="34" spans="1:18" ht="17.25" customHeight="1">
      <c r="A34" s="43"/>
      <c r="B34" s="43" t="s">
        <v>170</v>
      </c>
      <c r="C34" s="46" t="s">
        <v>296</v>
      </c>
      <c r="D34" s="45"/>
      <c r="E34" s="45"/>
      <c r="F34" s="45"/>
      <c r="G34" s="45"/>
      <c r="H34" s="45"/>
      <c r="I34" s="45"/>
      <c r="J34" s="43"/>
      <c r="K34" s="43" t="s">
        <v>188</v>
      </c>
      <c r="L34" s="46" t="s">
        <v>287</v>
      </c>
      <c r="M34" s="45"/>
      <c r="N34" s="45">
        <v>0</v>
      </c>
      <c r="O34" s="45">
        <v>0</v>
      </c>
      <c r="P34" s="45"/>
      <c r="Q34" s="45"/>
      <c r="R34" s="45"/>
    </row>
    <row r="35" spans="1:18" ht="17.25" customHeight="1">
      <c r="A35" s="43"/>
      <c r="B35" s="43" t="s">
        <v>172</v>
      </c>
      <c r="C35" s="46" t="s">
        <v>298</v>
      </c>
      <c r="D35" s="45"/>
      <c r="E35" s="45"/>
      <c r="F35" s="45"/>
      <c r="G35" s="45"/>
      <c r="H35" s="45"/>
      <c r="I35" s="45"/>
      <c r="J35" s="43"/>
      <c r="K35" s="43" t="s">
        <v>190</v>
      </c>
      <c r="L35" s="46" t="s">
        <v>311</v>
      </c>
      <c r="M35" s="45">
        <v>6</v>
      </c>
      <c r="N35" s="45">
        <v>0</v>
      </c>
      <c r="O35" s="45">
        <v>6</v>
      </c>
      <c r="P35" s="45"/>
      <c r="Q35" s="45"/>
      <c r="R35" s="45"/>
    </row>
    <row r="36" spans="1:18" ht="17.25" customHeight="1">
      <c r="A36" s="43"/>
      <c r="B36" s="43" t="s">
        <v>197</v>
      </c>
      <c r="C36" s="46" t="s">
        <v>302</v>
      </c>
      <c r="D36" s="45"/>
      <c r="E36" s="45"/>
      <c r="F36" s="45"/>
      <c r="G36" s="45"/>
      <c r="H36" s="45"/>
      <c r="I36" s="45"/>
      <c r="J36" s="43"/>
      <c r="K36" s="43" t="s">
        <v>209</v>
      </c>
      <c r="L36" s="46" t="s">
        <v>275</v>
      </c>
      <c r="M36" s="45">
        <v>2.04</v>
      </c>
      <c r="N36" s="45">
        <v>0</v>
      </c>
      <c r="O36" s="45">
        <v>2.04</v>
      </c>
      <c r="P36" s="45"/>
      <c r="Q36" s="45"/>
      <c r="R36" s="45"/>
    </row>
    <row r="37" spans="1:18" ht="17.25" customHeight="1">
      <c r="A37" s="43"/>
      <c r="B37" s="43" t="s">
        <v>199</v>
      </c>
      <c r="C37" s="46" t="s">
        <v>304</v>
      </c>
      <c r="D37" s="45"/>
      <c r="E37" s="45"/>
      <c r="F37" s="45"/>
      <c r="G37" s="45"/>
      <c r="H37" s="45"/>
      <c r="I37" s="45"/>
      <c r="J37" s="43"/>
      <c r="K37" s="43" t="s">
        <v>211</v>
      </c>
      <c r="L37" s="46" t="s">
        <v>277</v>
      </c>
      <c r="M37" s="45"/>
      <c r="N37" s="45">
        <v>0</v>
      </c>
      <c r="O37" s="45">
        <v>0</v>
      </c>
      <c r="P37" s="45"/>
      <c r="Q37" s="45"/>
      <c r="R37" s="45"/>
    </row>
    <row r="38" spans="1:18" ht="17.25" customHeight="1">
      <c r="A38" s="43"/>
      <c r="B38" s="43" t="s">
        <v>192</v>
      </c>
      <c r="C38" s="46" t="s">
        <v>306</v>
      </c>
      <c r="D38" s="45"/>
      <c r="E38" s="45"/>
      <c r="F38" s="45"/>
      <c r="G38" s="45"/>
      <c r="H38" s="45"/>
      <c r="I38" s="45"/>
      <c r="J38" s="43"/>
      <c r="K38" s="43" t="s">
        <v>213</v>
      </c>
      <c r="L38" s="46" t="s">
        <v>283</v>
      </c>
      <c r="M38" s="45">
        <v>1.5</v>
      </c>
      <c r="N38" s="45">
        <v>0</v>
      </c>
      <c r="O38" s="45">
        <v>1.5</v>
      </c>
      <c r="P38" s="45"/>
      <c r="Q38" s="45"/>
      <c r="R38" s="45"/>
    </row>
    <row r="39" spans="1:18" ht="17.25" customHeight="1">
      <c r="A39" s="42" t="s">
        <v>312</v>
      </c>
      <c r="B39" s="42" t="s">
        <v>259</v>
      </c>
      <c r="C39" s="44" t="s">
        <v>313</v>
      </c>
      <c r="D39" s="45">
        <v>61.4</v>
      </c>
      <c r="E39" s="45">
        <v>61.4</v>
      </c>
      <c r="F39" s="45"/>
      <c r="G39" s="45"/>
      <c r="H39" s="45"/>
      <c r="I39" s="45"/>
      <c r="J39" s="43"/>
      <c r="K39" s="43" t="s">
        <v>215</v>
      </c>
      <c r="L39" s="46" t="s">
        <v>314</v>
      </c>
      <c r="M39" s="45"/>
      <c r="N39" s="45">
        <v>0</v>
      </c>
      <c r="O39" s="45">
        <v>0</v>
      </c>
      <c r="P39" s="45"/>
      <c r="Q39" s="45"/>
      <c r="R39" s="45"/>
    </row>
    <row r="40" spans="1:18" ht="17.25" customHeight="1">
      <c r="A40" s="43"/>
      <c r="B40" s="43" t="s">
        <v>168</v>
      </c>
      <c r="C40" s="46" t="s">
        <v>103</v>
      </c>
      <c r="D40" s="45">
        <v>39.270000000000003</v>
      </c>
      <c r="E40" s="45">
        <v>39.270000000000003</v>
      </c>
      <c r="F40" s="45"/>
      <c r="G40" s="45"/>
      <c r="H40" s="45"/>
      <c r="I40" s="45"/>
      <c r="J40" s="43"/>
      <c r="K40" s="43" t="s">
        <v>217</v>
      </c>
      <c r="L40" s="46" t="s">
        <v>315</v>
      </c>
      <c r="M40" s="45"/>
      <c r="N40" s="45">
        <v>0</v>
      </c>
      <c r="O40" s="45">
        <v>0</v>
      </c>
      <c r="P40" s="45"/>
      <c r="Q40" s="45"/>
      <c r="R40" s="45"/>
    </row>
    <row r="41" spans="1:18" ht="17.25" customHeight="1">
      <c r="A41" s="43"/>
      <c r="B41" s="43" t="s">
        <v>170</v>
      </c>
      <c r="C41" s="46" t="s">
        <v>104</v>
      </c>
      <c r="D41" s="45">
        <v>22.13</v>
      </c>
      <c r="E41" s="45">
        <v>22.13</v>
      </c>
      <c r="F41" s="45"/>
      <c r="G41" s="45"/>
      <c r="H41" s="45"/>
      <c r="I41" s="45"/>
      <c r="J41" s="43"/>
      <c r="K41" s="43" t="s">
        <v>219</v>
      </c>
      <c r="L41" s="46" t="s">
        <v>316</v>
      </c>
      <c r="M41" s="45"/>
      <c r="N41" s="45">
        <v>0</v>
      </c>
      <c r="O41" s="45">
        <v>0</v>
      </c>
      <c r="P41" s="45"/>
      <c r="Q41" s="45"/>
      <c r="R41" s="45"/>
    </row>
    <row r="42" spans="1:18" ht="17.25" customHeight="1">
      <c r="A42" s="43"/>
      <c r="B42" s="43" t="s">
        <v>192</v>
      </c>
      <c r="C42" s="46" t="s">
        <v>317</v>
      </c>
      <c r="D42" s="45"/>
      <c r="E42" s="45">
        <v>0</v>
      </c>
      <c r="F42" s="45"/>
      <c r="G42" s="45"/>
      <c r="H42" s="45"/>
      <c r="I42" s="45"/>
      <c r="J42" s="43"/>
      <c r="K42" s="43" t="s">
        <v>221</v>
      </c>
      <c r="L42" s="46" t="s">
        <v>318</v>
      </c>
      <c r="M42" s="45">
        <v>53.24</v>
      </c>
      <c r="N42" s="45">
        <v>46.76</v>
      </c>
      <c r="O42" s="45">
        <v>6.48</v>
      </c>
      <c r="P42" s="45"/>
      <c r="Q42" s="45"/>
      <c r="R42" s="45"/>
    </row>
    <row r="43" spans="1:18" ht="17.25" customHeight="1">
      <c r="A43" s="42" t="s">
        <v>319</v>
      </c>
      <c r="B43" s="42" t="s">
        <v>259</v>
      </c>
      <c r="C43" s="44" t="s">
        <v>320</v>
      </c>
      <c r="D43" s="45"/>
      <c r="E43" s="45"/>
      <c r="F43" s="45"/>
      <c r="G43" s="45"/>
      <c r="H43" s="45"/>
      <c r="I43" s="45"/>
      <c r="J43" s="43"/>
      <c r="K43" s="43" t="s">
        <v>223</v>
      </c>
      <c r="L43" s="46" t="s">
        <v>281</v>
      </c>
      <c r="M43" s="45"/>
      <c r="N43" s="45">
        <v>0</v>
      </c>
      <c r="O43" s="45">
        <v>0</v>
      </c>
      <c r="P43" s="45"/>
      <c r="Q43" s="45"/>
      <c r="R43" s="45"/>
    </row>
    <row r="44" spans="1:18" ht="17.25" customHeight="1">
      <c r="A44" s="43"/>
      <c r="B44" s="43" t="s">
        <v>168</v>
      </c>
      <c r="C44" s="46" t="s">
        <v>321</v>
      </c>
      <c r="D44" s="45"/>
      <c r="E44" s="45"/>
      <c r="F44" s="45"/>
      <c r="G44" s="45"/>
      <c r="H44" s="45"/>
      <c r="I44" s="45"/>
      <c r="J44" s="43"/>
      <c r="K44" s="43" t="s">
        <v>225</v>
      </c>
      <c r="L44" s="46" t="s">
        <v>322</v>
      </c>
      <c r="M44" s="45">
        <v>0.33</v>
      </c>
      <c r="N44" s="45">
        <v>0.33</v>
      </c>
      <c r="O44" s="45">
        <v>0</v>
      </c>
      <c r="P44" s="45"/>
      <c r="Q44" s="45"/>
      <c r="R44" s="45"/>
    </row>
    <row r="45" spans="1:18" ht="17.25" customHeight="1">
      <c r="A45" s="43"/>
      <c r="B45" s="43" t="s">
        <v>170</v>
      </c>
      <c r="C45" s="46" t="s">
        <v>323</v>
      </c>
      <c r="D45" s="45"/>
      <c r="E45" s="45"/>
      <c r="F45" s="45"/>
      <c r="G45" s="45"/>
      <c r="H45" s="45"/>
      <c r="I45" s="45"/>
      <c r="J45" s="43"/>
      <c r="K45" s="43" t="s">
        <v>227</v>
      </c>
      <c r="L45" s="46" t="s">
        <v>324</v>
      </c>
      <c r="M45" s="45">
        <v>0.21</v>
      </c>
      <c r="N45" s="45">
        <v>0.21</v>
      </c>
      <c r="O45" s="45">
        <v>0</v>
      </c>
      <c r="P45" s="45"/>
      <c r="Q45" s="45"/>
      <c r="R45" s="45"/>
    </row>
    <row r="46" spans="1:18" ht="17.25" customHeight="1">
      <c r="A46" s="42" t="s">
        <v>325</v>
      </c>
      <c r="B46" s="42" t="s">
        <v>259</v>
      </c>
      <c r="C46" s="44" t="s">
        <v>326</v>
      </c>
      <c r="D46" s="45"/>
      <c r="E46" s="45"/>
      <c r="F46" s="45"/>
      <c r="G46" s="45"/>
      <c r="H46" s="45"/>
      <c r="I46" s="45"/>
      <c r="J46" s="43"/>
      <c r="K46" s="43" t="s">
        <v>229</v>
      </c>
      <c r="L46" s="46" t="s">
        <v>286</v>
      </c>
      <c r="M46" s="45">
        <v>3</v>
      </c>
      <c r="N46" s="45">
        <v>0</v>
      </c>
      <c r="O46" s="45">
        <v>3</v>
      </c>
      <c r="P46" s="45"/>
      <c r="Q46" s="45"/>
      <c r="R46" s="45"/>
    </row>
    <row r="47" spans="1:18" ht="17.25" customHeight="1">
      <c r="A47" s="43"/>
      <c r="B47" s="43" t="s">
        <v>168</v>
      </c>
      <c r="C47" s="46" t="s">
        <v>327</v>
      </c>
      <c r="D47" s="45"/>
      <c r="E47" s="45"/>
      <c r="F47" s="45"/>
      <c r="G47" s="45"/>
      <c r="H47" s="45"/>
      <c r="I47" s="45"/>
      <c r="J47" s="43"/>
      <c r="K47" s="43" t="s">
        <v>231</v>
      </c>
      <c r="L47" s="46" t="s">
        <v>328</v>
      </c>
      <c r="M47" s="45">
        <v>62.58</v>
      </c>
      <c r="N47" s="45">
        <v>62.58</v>
      </c>
      <c r="O47" s="45">
        <v>0</v>
      </c>
      <c r="P47" s="45"/>
      <c r="Q47" s="45"/>
      <c r="R47" s="45"/>
    </row>
    <row r="48" spans="1:18" ht="17.25" customHeight="1">
      <c r="A48" s="43"/>
      <c r="B48" s="43" t="s">
        <v>170</v>
      </c>
      <c r="C48" s="46" t="s">
        <v>329</v>
      </c>
      <c r="D48" s="45"/>
      <c r="E48" s="45"/>
      <c r="F48" s="45"/>
      <c r="G48" s="45"/>
      <c r="H48" s="45"/>
      <c r="I48" s="45"/>
      <c r="J48" s="43"/>
      <c r="K48" s="43" t="s">
        <v>233</v>
      </c>
      <c r="L48" s="46" t="s">
        <v>330</v>
      </c>
      <c r="M48" s="45"/>
      <c r="N48" s="45">
        <v>0</v>
      </c>
      <c r="O48" s="45">
        <v>0</v>
      </c>
      <c r="P48" s="45"/>
      <c r="Q48" s="45"/>
      <c r="R48" s="45"/>
    </row>
    <row r="49" spans="1:18" ht="17.25" customHeight="1">
      <c r="A49" s="43"/>
      <c r="B49" s="43" t="s">
        <v>192</v>
      </c>
      <c r="C49" s="46" t="s">
        <v>331</v>
      </c>
      <c r="D49" s="45"/>
      <c r="E49" s="45"/>
      <c r="F49" s="45"/>
      <c r="G49" s="45"/>
      <c r="H49" s="45"/>
      <c r="I49" s="45"/>
      <c r="J49" s="43"/>
      <c r="K49" s="43" t="s">
        <v>192</v>
      </c>
      <c r="L49" s="46" t="s">
        <v>289</v>
      </c>
      <c r="M49" s="45">
        <v>202.21</v>
      </c>
      <c r="N49" s="45">
        <v>202.21</v>
      </c>
      <c r="O49" s="45">
        <v>0</v>
      </c>
      <c r="P49" s="45"/>
      <c r="Q49" s="45"/>
      <c r="R49" s="45"/>
    </row>
    <row r="50" spans="1:18" ht="17.25" customHeight="1">
      <c r="A50" s="42" t="s">
        <v>332</v>
      </c>
      <c r="B50" s="43" t="s">
        <v>259</v>
      </c>
      <c r="C50" s="44" t="s">
        <v>333</v>
      </c>
      <c r="D50" s="45"/>
      <c r="E50" s="45"/>
      <c r="F50" s="45"/>
      <c r="G50" s="45"/>
      <c r="H50" s="45"/>
      <c r="I50" s="45"/>
      <c r="J50" s="42" t="s">
        <v>334</v>
      </c>
      <c r="K50" s="42" t="s">
        <v>259</v>
      </c>
      <c r="L50" s="44" t="s">
        <v>598</v>
      </c>
      <c r="M50" s="45">
        <v>13.75</v>
      </c>
      <c r="N50" s="45">
        <v>13.75</v>
      </c>
      <c r="O50" s="45"/>
      <c r="P50" s="45"/>
      <c r="Q50" s="45"/>
      <c r="R50" s="45"/>
    </row>
    <row r="51" spans="1:18" ht="17.25" customHeight="1">
      <c r="A51" s="43"/>
      <c r="B51" s="43" t="s">
        <v>168</v>
      </c>
      <c r="C51" s="46" t="s">
        <v>335</v>
      </c>
      <c r="D51" s="45"/>
      <c r="E51" s="45"/>
      <c r="F51" s="45"/>
      <c r="G51" s="45"/>
      <c r="H51" s="45"/>
      <c r="I51" s="45"/>
      <c r="J51" s="43"/>
      <c r="K51" s="43" t="s">
        <v>168</v>
      </c>
      <c r="L51" s="46" t="s">
        <v>336</v>
      </c>
      <c r="M51" s="45"/>
      <c r="N51" s="45">
        <v>0</v>
      </c>
      <c r="O51" s="45"/>
      <c r="P51" s="45"/>
      <c r="Q51" s="45"/>
      <c r="R51" s="45"/>
    </row>
    <row r="52" spans="1:18" ht="17.25" customHeight="1">
      <c r="A52" s="43"/>
      <c r="B52" s="43" t="s">
        <v>170</v>
      </c>
      <c r="C52" s="46" t="s">
        <v>337</v>
      </c>
      <c r="D52" s="45"/>
      <c r="E52" s="45"/>
      <c r="F52" s="45"/>
      <c r="G52" s="45"/>
      <c r="H52" s="45"/>
      <c r="I52" s="45"/>
      <c r="J52" s="43"/>
      <c r="K52" s="43" t="s">
        <v>170</v>
      </c>
      <c r="L52" s="46" t="s">
        <v>338</v>
      </c>
      <c r="M52" s="45">
        <v>12.96</v>
      </c>
      <c r="N52" s="45">
        <v>12.96</v>
      </c>
      <c r="O52" s="45"/>
      <c r="P52" s="45"/>
      <c r="Q52" s="45"/>
      <c r="R52" s="45"/>
    </row>
    <row r="53" spans="1:18" ht="17.25" customHeight="1">
      <c r="A53" s="42" t="s">
        <v>339</v>
      </c>
      <c r="B53" s="42" t="s">
        <v>259</v>
      </c>
      <c r="C53" s="44" t="s">
        <v>105</v>
      </c>
      <c r="D53" s="45">
        <v>13.75</v>
      </c>
      <c r="E53" s="45">
        <v>13.75</v>
      </c>
      <c r="F53" s="45"/>
      <c r="G53" s="45"/>
      <c r="H53" s="45"/>
      <c r="I53" s="45"/>
      <c r="J53" s="43"/>
      <c r="K53" s="43" t="s">
        <v>172</v>
      </c>
      <c r="L53" s="46" t="s">
        <v>340</v>
      </c>
      <c r="M53" s="45"/>
      <c r="N53" s="45">
        <v>0</v>
      </c>
      <c r="O53" s="45"/>
      <c r="P53" s="45"/>
      <c r="Q53" s="45"/>
      <c r="R53" s="45"/>
    </row>
    <row r="54" spans="1:18" ht="17.25" customHeight="1">
      <c r="A54" s="43"/>
      <c r="B54" s="43" t="s">
        <v>168</v>
      </c>
      <c r="C54" s="46" t="s">
        <v>341</v>
      </c>
      <c r="D54" s="45">
        <v>0.79</v>
      </c>
      <c r="E54" s="45">
        <v>0.79</v>
      </c>
      <c r="F54" s="45"/>
      <c r="G54" s="45"/>
      <c r="H54" s="45"/>
      <c r="I54" s="45"/>
      <c r="J54" s="43"/>
      <c r="K54" s="43" t="s">
        <v>197</v>
      </c>
      <c r="L54" s="46" t="s">
        <v>342</v>
      </c>
      <c r="M54" s="45"/>
      <c r="N54" s="45">
        <v>0</v>
      </c>
      <c r="O54" s="45"/>
      <c r="P54" s="45"/>
      <c r="Q54" s="45"/>
      <c r="R54" s="45"/>
    </row>
    <row r="55" spans="1:18" ht="17.25" customHeight="1">
      <c r="A55" s="43"/>
      <c r="B55" s="43" t="s">
        <v>170</v>
      </c>
      <c r="C55" s="46" t="s">
        <v>343</v>
      </c>
      <c r="D55" s="45"/>
      <c r="E55" s="45">
        <v>0</v>
      </c>
      <c r="F55" s="45"/>
      <c r="G55" s="45"/>
      <c r="H55" s="45"/>
      <c r="I55" s="45"/>
      <c r="J55" s="43"/>
      <c r="K55" s="43" t="s">
        <v>199</v>
      </c>
      <c r="L55" s="46" t="s">
        <v>344</v>
      </c>
      <c r="M55" s="45">
        <v>0.79</v>
      </c>
      <c r="N55" s="45">
        <v>0.79</v>
      </c>
      <c r="O55" s="45"/>
      <c r="P55" s="45"/>
      <c r="Q55" s="45"/>
      <c r="R55" s="45"/>
    </row>
    <row r="56" spans="1:18" ht="17.25" customHeight="1">
      <c r="A56" s="43"/>
      <c r="B56" s="43" t="s">
        <v>172</v>
      </c>
      <c r="C56" s="46" t="s">
        <v>345</v>
      </c>
      <c r="D56" s="45"/>
      <c r="E56" s="45">
        <v>0</v>
      </c>
      <c r="F56" s="45"/>
      <c r="G56" s="45"/>
      <c r="H56" s="45"/>
      <c r="I56" s="45"/>
      <c r="J56" s="43"/>
      <c r="K56" s="43" t="s">
        <v>174</v>
      </c>
      <c r="L56" s="46" t="s">
        <v>346</v>
      </c>
      <c r="M56" s="45"/>
      <c r="N56" s="45"/>
      <c r="O56" s="45"/>
      <c r="P56" s="45"/>
      <c r="Q56" s="45"/>
      <c r="R56" s="45"/>
    </row>
    <row r="57" spans="1:18" ht="17.25" customHeight="1">
      <c r="A57" s="43"/>
      <c r="B57" s="43" t="s">
        <v>199</v>
      </c>
      <c r="C57" s="46" t="s">
        <v>347</v>
      </c>
      <c r="D57" s="45">
        <v>12.96</v>
      </c>
      <c r="E57" s="45">
        <v>12.96</v>
      </c>
      <c r="F57" s="45"/>
      <c r="G57" s="45"/>
      <c r="H57" s="45"/>
      <c r="I57" s="45"/>
      <c r="J57" s="43"/>
      <c r="K57" s="43" t="s">
        <v>176</v>
      </c>
      <c r="L57" s="46" t="s">
        <v>348</v>
      </c>
      <c r="M57" s="45"/>
      <c r="N57" s="45"/>
      <c r="O57" s="45"/>
      <c r="P57" s="45"/>
      <c r="Q57" s="45"/>
      <c r="R57" s="45"/>
    </row>
    <row r="58" spans="1:18" ht="17.25" customHeight="1">
      <c r="A58" s="43"/>
      <c r="B58" s="43" t="s">
        <v>192</v>
      </c>
      <c r="C58" s="46" t="s">
        <v>349</v>
      </c>
      <c r="D58" s="45"/>
      <c r="E58" s="45"/>
      <c r="F58" s="45"/>
      <c r="G58" s="45"/>
      <c r="H58" s="45"/>
      <c r="I58" s="45"/>
      <c r="J58" s="43"/>
      <c r="K58" s="43" t="s">
        <v>178</v>
      </c>
      <c r="L58" s="46" t="s">
        <v>343</v>
      </c>
      <c r="M58" s="45"/>
      <c r="N58" s="45"/>
      <c r="O58" s="45"/>
      <c r="P58" s="45"/>
      <c r="Q58" s="45"/>
      <c r="R58" s="45"/>
    </row>
    <row r="59" spans="1:18" ht="17.25" customHeight="1">
      <c r="A59" s="42" t="s">
        <v>350</v>
      </c>
      <c r="B59" s="42" t="s">
        <v>259</v>
      </c>
      <c r="C59" s="44" t="s">
        <v>351</v>
      </c>
      <c r="D59" s="45"/>
      <c r="E59" s="45"/>
      <c r="F59" s="45"/>
      <c r="G59" s="45"/>
      <c r="H59" s="45"/>
      <c r="I59" s="45"/>
      <c r="J59" s="43"/>
      <c r="K59" s="43" t="s">
        <v>180</v>
      </c>
      <c r="L59" s="46" t="s">
        <v>352</v>
      </c>
      <c r="M59" s="45"/>
      <c r="N59" s="45"/>
      <c r="O59" s="45"/>
      <c r="P59" s="45"/>
      <c r="Q59" s="45"/>
      <c r="R59" s="45"/>
    </row>
    <row r="60" spans="1:18" ht="17.25" customHeight="1">
      <c r="A60" s="43"/>
      <c r="B60" s="43" t="s">
        <v>170</v>
      </c>
      <c r="C60" s="46" t="s">
        <v>353</v>
      </c>
      <c r="D60" s="45"/>
      <c r="E60" s="45"/>
      <c r="F60" s="45"/>
      <c r="G60" s="45"/>
      <c r="H60" s="45"/>
      <c r="I60" s="45"/>
      <c r="J60" s="43"/>
      <c r="K60" s="43" t="s">
        <v>182</v>
      </c>
      <c r="L60" s="46" t="s">
        <v>345</v>
      </c>
      <c r="M60" s="45"/>
      <c r="N60" s="45"/>
      <c r="O60" s="45"/>
      <c r="P60" s="45"/>
      <c r="Q60" s="45"/>
      <c r="R60" s="45"/>
    </row>
    <row r="61" spans="1:18" ht="17.25" customHeight="1">
      <c r="A61" s="43"/>
      <c r="B61" s="43" t="s">
        <v>172</v>
      </c>
      <c r="C61" s="46" t="s">
        <v>354</v>
      </c>
      <c r="D61" s="45"/>
      <c r="E61" s="45"/>
      <c r="F61" s="45"/>
      <c r="G61" s="45"/>
      <c r="H61" s="45"/>
      <c r="I61" s="45"/>
      <c r="J61" s="43"/>
      <c r="K61" s="43" t="s">
        <v>192</v>
      </c>
      <c r="L61" s="46" t="s">
        <v>355</v>
      </c>
      <c r="M61" s="45"/>
      <c r="N61" s="45"/>
      <c r="O61" s="45"/>
      <c r="P61" s="45"/>
      <c r="Q61" s="45"/>
      <c r="R61" s="45"/>
    </row>
    <row r="62" spans="1:18" ht="17.25" customHeight="1">
      <c r="A62" s="42" t="s">
        <v>356</v>
      </c>
      <c r="B62" s="42" t="s">
        <v>259</v>
      </c>
      <c r="C62" s="44" t="s">
        <v>357</v>
      </c>
      <c r="D62" s="45"/>
      <c r="E62" s="45"/>
      <c r="F62" s="45"/>
      <c r="G62" s="45"/>
      <c r="H62" s="45"/>
      <c r="I62" s="45"/>
      <c r="J62" s="42" t="s">
        <v>358</v>
      </c>
      <c r="K62" s="42" t="s">
        <v>259</v>
      </c>
      <c r="L62" s="44" t="s">
        <v>357</v>
      </c>
      <c r="M62" s="45"/>
      <c r="N62" s="45"/>
      <c r="O62" s="45"/>
      <c r="P62" s="45"/>
      <c r="Q62" s="45"/>
      <c r="R62" s="45"/>
    </row>
    <row r="63" spans="1:18" ht="17.25" customHeight="1">
      <c r="A63" s="43"/>
      <c r="B63" s="43" t="s">
        <v>168</v>
      </c>
      <c r="C63" s="46" t="s">
        <v>359</v>
      </c>
      <c r="D63" s="45"/>
      <c r="E63" s="45"/>
      <c r="F63" s="45"/>
      <c r="G63" s="45"/>
      <c r="H63" s="45"/>
      <c r="I63" s="45"/>
      <c r="J63" s="43"/>
      <c r="K63" s="43" t="s">
        <v>168</v>
      </c>
      <c r="L63" s="46" t="s">
        <v>359</v>
      </c>
      <c r="M63" s="45"/>
      <c r="N63" s="45"/>
      <c r="O63" s="45"/>
      <c r="P63" s="45"/>
      <c r="Q63" s="45"/>
      <c r="R63" s="45"/>
    </row>
    <row r="64" spans="1:18" ht="17.25" customHeight="1">
      <c r="A64" s="43"/>
      <c r="B64" s="43" t="s">
        <v>170</v>
      </c>
      <c r="C64" s="46" t="s">
        <v>360</v>
      </c>
      <c r="D64" s="45"/>
      <c r="E64" s="45"/>
      <c r="F64" s="45"/>
      <c r="G64" s="45"/>
      <c r="H64" s="45"/>
      <c r="I64" s="45"/>
      <c r="J64" s="43"/>
      <c r="K64" s="43" t="s">
        <v>170</v>
      </c>
      <c r="L64" s="46" t="s">
        <v>360</v>
      </c>
      <c r="M64" s="45"/>
      <c r="N64" s="45"/>
      <c r="O64" s="45"/>
      <c r="P64" s="45"/>
      <c r="Q64" s="45"/>
      <c r="R64" s="45"/>
    </row>
    <row r="65" spans="1:18" ht="17.25" customHeight="1">
      <c r="A65" s="43"/>
      <c r="B65" s="43" t="s">
        <v>172</v>
      </c>
      <c r="C65" s="46" t="s">
        <v>361</v>
      </c>
      <c r="D65" s="45"/>
      <c r="E65" s="45"/>
      <c r="F65" s="45"/>
      <c r="G65" s="45"/>
      <c r="H65" s="45"/>
      <c r="I65" s="45"/>
      <c r="J65" s="43"/>
      <c r="K65" s="43" t="s">
        <v>172</v>
      </c>
      <c r="L65" s="46" t="s">
        <v>361</v>
      </c>
      <c r="M65" s="45"/>
      <c r="N65" s="45"/>
      <c r="O65" s="45"/>
      <c r="P65" s="45"/>
      <c r="Q65" s="45"/>
      <c r="R65" s="45"/>
    </row>
    <row r="66" spans="1:18" ht="17.25" customHeight="1">
      <c r="A66" s="43"/>
      <c r="B66" s="43" t="s">
        <v>197</v>
      </c>
      <c r="C66" s="46" t="s">
        <v>362</v>
      </c>
      <c r="D66" s="45"/>
      <c r="E66" s="45"/>
      <c r="F66" s="45"/>
      <c r="G66" s="45"/>
      <c r="H66" s="45"/>
      <c r="I66" s="45"/>
      <c r="J66" s="43"/>
      <c r="K66" s="43" t="s">
        <v>197</v>
      </c>
      <c r="L66" s="46" t="s">
        <v>362</v>
      </c>
      <c r="M66" s="45"/>
      <c r="N66" s="45"/>
      <c r="O66" s="45"/>
      <c r="P66" s="45"/>
      <c r="Q66" s="45"/>
      <c r="R66" s="45"/>
    </row>
    <row r="67" spans="1:18" ht="17.25" customHeight="1">
      <c r="A67" s="42" t="s">
        <v>363</v>
      </c>
      <c r="B67" s="42" t="s">
        <v>259</v>
      </c>
      <c r="C67" s="44" t="s">
        <v>364</v>
      </c>
      <c r="D67" s="45"/>
      <c r="E67" s="45"/>
      <c r="F67" s="45"/>
      <c r="G67" s="45"/>
      <c r="H67" s="45"/>
      <c r="I67" s="45"/>
      <c r="J67" s="42" t="s">
        <v>365</v>
      </c>
      <c r="K67" s="42" t="s">
        <v>259</v>
      </c>
      <c r="L67" s="44" t="s">
        <v>366</v>
      </c>
      <c r="M67" s="45"/>
      <c r="N67" s="45"/>
      <c r="O67" s="45"/>
      <c r="P67" s="45"/>
      <c r="Q67" s="45"/>
      <c r="R67" s="45"/>
    </row>
    <row r="68" spans="1:18" ht="17.25" customHeight="1">
      <c r="A68" s="43"/>
      <c r="B68" s="43" t="s">
        <v>168</v>
      </c>
      <c r="C68" s="46" t="s">
        <v>367</v>
      </c>
      <c r="D68" s="45"/>
      <c r="E68" s="45"/>
      <c r="F68" s="45"/>
      <c r="G68" s="45"/>
      <c r="H68" s="45"/>
      <c r="I68" s="45"/>
      <c r="J68" s="43"/>
      <c r="K68" s="43" t="s">
        <v>168</v>
      </c>
      <c r="L68" s="46" t="s">
        <v>368</v>
      </c>
      <c r="M68" s="45"/>
      <c r="N68" s="45"/>
      <c r="O68" s="45"/>
      <c r="P68" s="45"/>
      <c r="Q68" s="45"/>
      <c r="R68" s="45"/>
    </row>
    <row r="69" spans="1:18" ht="17.25" customHeight="1">
      <c r="A69" s="43"/>
      <c r="B69" s="43" t="s">
        <v>170</v>
      </c>
      <c r="C69" s="46" t="s">
        <v>369</v>
      </c>
      <c r="D69" s="45"/>
      <c r="E69" s="45"/>
      <c r="F69" s="45"/>
      <c r="G69" s="45"/>
      <c r="H69" s="45"/>
      <c r="I69" s="45"/>
      <c r="J69" s="43"/>
      <c r="K69" s="43" t="s">
        <v>170</v>
      </c>
      <c r="L69" s="46" t="s">
        <v>370</v>
      </c>
      <c r="M69" s="45"/>
      <c r="N69" s="45"/>
      <c r="O69" s="45"/>
      <c r="P69" s="45"/>
      <c r="Q69" s="45"/>
      <c r="R69" s="45"/>
    </row>
    <row r="70" spans="1:18" ht="17.25" customHeight="1">
      <c r="A70" s="42" t="s">
        <v>371</v>
      </c>
      <c r="B70" s="42" t="s">
        <v>259</v>
      </c>
      <c r="C70" s="44" t="s">
        <v>372</v>
      </c>
      <c r="D70" s="45"/>
      <c r="E70" s="45"/>
      <c r="F70" s="45"/>
      <c r="G70" s="45"/>
      <c r="H70" s="45"/>
      <c r="I70" s="45"/>
      <c r="J70" s="43"/>
      <c r="K70" s="43" t="s">
        <v>172</v>
      </c>
      <c r="L70" s="46" t="s">
        <v>373</v>
      </c>
      <c r="M70" s="45"/>
      <c r="N70" s="45"/>
      <c r="O70" s="45"/>
      <c r="P70" s="45"/>
      <c r="Q70" s="45"/>
      <c r="R70" s="45"/>
    </row>
    <row r="71" spans="1:18" ht="17.25" customHeight="1">
      <c r="A71" s="43"/>
      <c r="B71" s="43" t="s">
        <v>168</v>
      </c>
      <c r="C71" s="46" t="s">
        <v>374</v>
      </c>
      <c r="D71" s="45"/>
      <c r="E71" s="45"/>
      <c r="F71" s="45"/>
      <c r="G71" s="45"/>
      <c r="H71" s="45"/>
      <c r="I71" s="45"/>
      <c r="J71" s="43"/>
      <c r="K71" s="43" t="s">
        <v>199</v>
      </c>
      <c r="L71" s="46" t="s">
        <v>296</v>
      </c>
      <c r="M71" s="45"/>
      <c r="N71" s="45"/>
      <c r="O71" s="45"/>
      <c r="P71" s="45"/>
      <c r="Q71" s="45"/>
      <c r="R71" s="45"/>
    </row>
    <row r="72" spans="1:18" ht="17.25" customHeight="1">
      <c r="A72" s="43"/>
      <c r="B72" s="43" t="s">
        <v>170</v>
      </c>
      <c r="C72" s="46" t="s">
        <v>375</v>
      </c>
      <c r="D72" s="45"/>
      <c r="E72" s="45"/>
      <c r="F72" s="45"/>
      <c r="G72" s="45"/>
      <c r="H72" s="45"/>
      <c r="I72" s="45"/>
      <c r="J72" s="43"/>
      <c r="K72" s="43" t="s">
        <v>174</v>
      </c>
      <c r="L72" s="46" t="s">
        <v>304</v>
      </c>
      <c r="M72" s="45"/>
      <c r="N72" s="45"/>
      <c r="O72" s="45"/>
      <c r="P72" s="45"/>
      <c r="Q72" s="45"/>
      <c r="R72" s="45"/>
    </row>
    <row r="73" spans="1:18" ht="17.25" customHeight="1">
      <c r="A73" s="43"/>
      <c r="B73" s="43" t="s">
        <v>172</v>
      </c>
      <c r="C73" s="46" t="s">
        <v>376</v>
      </c>
      <c r="D73" s="45"/>
      <c r="E73" s="45"/>
      <c r="F73" s="45"/>
      <c r="G73" s="45"/>
      <c r="H73" s="45"/>
      <c r="I73" s="45"/>
      <c r="J73" s="43"/>
      <c r="K73" s="43" t="s">
        <v>176</v>
      </c>
      <c r="L73" s="46" t="s">
        <v>377</v>
      </c>
      <c r="M73" s="45"/>
      <c r="N73" s="45"/>
      <c r="O73" s="45"/>
      <c r="P73" s="45"/>
      <c r="Q73" s="45"/>
      <c r="R73" s="45"/>
    </row>
    <row r="74" spans="1:18" ht="17.25" customHeight="1">
      <c r="A74" s="43"/>
      <c r="B74" s="43" t="s">
        <v>197</v>
      </c>
      <c r="C74" s="46" t="s">
        <v>378</v>
      </c>
      <c r="D74" s="45"/>
      <c r="E74" s="45"/>
      <c r="F74" s="45"/>
      <c r="G74" s="45"/>
      <c r="H74" s="45"/>
      <c r="I74" s="45"/>
      <c r="J74" s="43"/>
      <c r="K74" s="43" t="s">
        <v>178</v>
      </c>
      <c r="L74" s="46" t="s">
        <v>379</v>
      </c>
      <c r="M74" s="45"/>
      <c r="N74" s="45"/>
      <c r="O74" s="45"/>
      <c r="P74" s="45"/>
      <c r="Q74" s="45"/>
      <c r="R74" s="45"/>
    </row>
    <row r="75" spans="1:18" ht="17.25" customHeight="1">
      <c r="A75" s="42" t="s">
        <v>380</v>
      </c>
      <c r="B75" s="42" t="s">
        <v>259</v>
      </c>
      <c r="C75" s="44" t="s">
        <v>381</v>
      </c>
      <c r="D75" s="45"/>
      <c r="E75" s="45"/>
      <c r="F75" s="45"/>
      <c r="G75" s="45"/>
      <c r="H75" s="45"/>
      <c r="I75" s="45"/>
      <c r="J75" s="43"/>
      <c r="K75" s="43" t="s">
        <v>188</v>
      </c>
      <c r="L75" s="46" t="s">
        <v>298</v>
      </c>
      <c r="M75" s="45"/>
      <c r="N75" s="45"/>
      <c r="O75" s="45"/>
      <c r="P75" s="45"/>
      <c r="Q75" s="45"/>
      <c r="R75" s="45"/>
    </row>
    <row r="76" spans="1:18" ht="17.25" customHeight="1">
      <c r="A76" s="43"/>
      <c r="B76" s="43" t="s">
        <v>168</v>
      </c>
      <c r="C76" s="46" t="s">
        <v>382</v>
      </c>
      <c r="D76" s="45"/>
      <c r="E76" s="45"/>
      <c r="F76" s="45"/>
      <c r="G76" s="45"/>
      <c r="H76" s="45"/>
      <c r="I76" s="45"/>
      <c r="J76" s="43"/>
      <c r="K76" s="43" t="s">
        <v>383</v>
      </c>
      <c r="L76" s="46" t="s">
        <v>384</v>
      </c>
      <c r="M76" s="45"/>
      <c r="N76" s="45"/>
      <c r="O76" s="45"/>
      <c r="P76" s="45"/>
      <c r="Q76" s="45"/>
      <c r="R76" s="45"/>
    </row>
    <row r="77" spans="1:18" ht="17.25" customHeight="1">
      <c r="A77" s="43"/>
      <c r="B77" s="43" t="s">
        <v>170</v>
      </c>
      <c r="C77" s="46" t="s">
        <v>385</v>
      </c>
      <c r="D77" s="45"/>
      <c r="E77" s="45"/>
      <c r="F77" s="45"/>
      <c r="G77" s="45"/>
      <c r="H77" s="45"/>
      <c r="I77" s="45"/>
      <c r="J77" s="43"/>
      <c r="K77" s="43" t="s">
        <v>386</v>
      </c>
      <c r="L77" s="46" t="s">
        <v>387</v>
      </c>
      <c r="M77" s="45"/>
      <c r="N77" s="45"/>
      <c r="O77" s="45"/>
      <c r="P77" s="45"/>
      <c r="Q77" s="45"/>
      <c r="R77" s="45"/>
    </row>
    <row r="78" spans="1:18" ht="17.25" customHeight="1">
      <c r="A78" s="42" t="s">
        <v>388</v>
      </c>
      <c r="B78" s="42" t="s">
        <v>259</v>
      </c>
      <c r="C78" s="44" t="s">
        <v>389</v>
      </c>
      <c r="D78" s="45"/>
      <c r="E78" s="45"/>
      <c r="F78" s="45"/>
      <c r="G78" s="45"/>
      <c r="H78" s="45"/>
      <c r="I78" s="45"/>
      <c r="J78" s="43"/>
      <c r="K78" s="43" t="s">
        <v>390</v>
      </c>
      <c r="L78" s="46" t="s">
        <v>391</v>
      </c>
      <c r="M78" s="45"/>
      <c r="N78" s="45"/>
      <c r="O78" s="45"/>
      <c r="P78" s="45"/>
      <c r="Q78" s="45"/>
      <c r="R78" s="45"/>
    </row>
    <row r="79" spans="1:18" ht="17.25" customHeight="1">
      <c r="A79" s="43"/>
      <c r="B79" s="43" t="s">
        <v>174</v>
      </c>
      <c r="C79" s="46" t="s">
        <v>392</v>
      </c>
      <c r="D79" s="45"/>
      <c r="E79" s="45"/>
      <c r="F79" s="45"/>
      <c r="G79" s="45"/>
      <c r="H79" s="45"/>
      <c r="I79" s="45"/>
      <c r="J79" s="43"/>
      <c r="K79" s="43" t="s">
        <v>192</v>
      </c>
      <c r="L79" s="46" t="s">
        <v>393</v>
      </c>
      <c r="M79" s="45"/>
      <c r="N79" s="45"/>
      <c r="O79" s="45"/>
      <c r="P79" s="45"/>
      <c r="Q79" s="45"/>
      <c r="R79" s="45"/>
    </row>
    <row r="80" spans="1:18" ht="17.25" customHeight="1">
      <c r="A80" s="43"/>
      <c r="B80" s="43" t="s">
        <v>176</v>
      </c>
      <c r="C80" s="46" t="s">
        <v>394</v>
      </c>
      <c r="D80" s="45"/>
      <c r="E80" s="45"/>
      <c r="F80" s="45"/>
      <c r="G80" s="45"/>
      <c r="H80" s="45"/>
      <c r="I80" s="45"/>
      <c r="J80" s="42" t="s">
        <v>395</v>
      </c>
      <c r="K80" s="42" t="s">
        <v>259</v>
      </c>
      <c r="L80" s="44" t="s">
        <v>396</v>
      </c>
      <c r="M80" s="45"/>
      <c r="N80" s="45"/>
      <c r="O80" s="45"/>
      <c r="P80" s="45"/>
      <c r="Q80" s="45"/>
      <c r="R80" s="45"/>
    </row>
    <row r="81" spans="1:18" ht="17.25" customHeight="1">
      <c r="A81" s="43"/>
      <c r="B81" s="43" t="s">
        <v>178</v>
      </c>
      <c r="C81" s="46" t="s">
        <v>397</v>
      </c>
      <c r="D81" s="45"/>
      <c r="E81" s="45"/>
      <c r="F81" s="45"/>
      <c r="G81" s="45"/>
      <c r="H81" s="45"/>
      <c r="I81" s="45"/>
      <c r="J81" s="43"/>
      <c r="K81" s="43" t="s">
        <v>168</v>
      </c>
      <c r="L81" s="46" t="s">
        <v>368</v>
      </c>
      <c r="M81" s="45"/>
      <c r="N81" s="45"/>
      <c r="O81" s="45"/>
      <c r="P81" s="45"/>
      <c r="Q81" s="45"/>
      <c r="R81" s="45"/>
    </row>
    <row r="82" spans="1:18" ht="17.25" customHeight="1">
      <c r="A82" s="43"/>
      <c r="B82" s="43" t="s">
        <v>192</v>
      </c>
      <c r="C82" s="46" t="s">
        <v>389</v>
      </c>
      <c r="D82" s="45"/>
      <c r="E82" s="45"/>
      <c r="F82" s="45"/>
      <c r="G82" s="45"/>
      <c r="H82" s="45"/>
      <c r="I82" s="45"/>
      <c r="J82" s="43"/>
      <c r="K82" s="43" t="s">
        <v>170</v>
      </c>
      <c r="L82" s="46" t="s">
        <v>370</v>
      </c>
      <c r="M82" s="45"/>
      <c r="N82" s="45"/>
      <c r="O82" s="45"/>
      <c r="P82" s="45"/>
      <c r="Q82" s="45"/>
      <c r="R82" s="45"/>
    </row>
    <row r="83" spans="1:18" ht="17.25" customHeight="1">
      <c r="A83" s="47"/>
      <c r="B83" s="47"/>
      <c r="C83" s="47"/>
      <c r="D83" s="45"/>
      <c r="E83" s="45"/>
      <c r="F83" s="45"/>
      <c r="G83" s="45"/>
      <c r="H83" s="45"/>
      <c r="I83" s="45"/>
      <c r="J83" s="47"/>
      <c r="K83" s="47" t="s">
        <v>172</v>
      </c>
      <c r="L83" s="47" t="s">
        <v>373</v>
      </c>
      <c r="M83" s="45"/>
      <c r="N83" s="45"/>
      <c r="O83" s="45"/>
      <c r="P83" s="45"/>
      <c r="Q83" s="45"/>
      <c r="R83" s="45"/>
    </row>
    <row r="84" spans="1:18" ht="17.25" customHeight="1">
      <c r="A84" s="47"/>
      <c r="B84" s="47"/>
      <c r="C84" s="47"/>
      <c r="D84" s="45"/>
      <c r="E84" s="45"/>
      <c r="F84" s="45"/>
      <c r="G84" s="45"/>
      <c r="H84" s="45"/>
      <c r="I84" s="45"/>
      <c r="J84" s="47"/>
      <c r="K84" s="47" t="s">
        <v>199</v>
      </c>
      <c r="L84" s="47" t="s">
        <v>296</v>
      </c>
      <c r="M84" s="45"/>
      <c r="N84" s="45"/>
      <c r="O84" s="45"/>
      <c r="P84" s="45"/>
      <c r="Q84" s="45"/>
      <c r="R84" s="45"/>
    </row>
    <row r="85" spans="1:18" ht="17.25" customHeight="1">
      <c r="A85" s="47"/>
      <c r="B85" s="47"/>
      <c r="C85" s="47"/>
      <c r="D85" s="45"/>
      <c r="E85" s="45"/>
      <c r="F85" s="45"/>
      <c r="G85" s="45"/>
      <c r="H85" s="45"/>
      <c r="I85" s="45"/>
      <c r="J85" s="47"/>
      <c r="K85" s="47" t="s">
        <v>174</v>
      </c>
      <c r="L85" s="47" t="s">
        <v>304</v>
      </c>
      <c r="M85" s="45"/>
      <c r="N85" s="45"/>
      <c r="O85" s="45"/>
      <c r="P85" s="45"/>
      <c r="Q85" s="45"/>
      <c r="R85" s="45"/>
    </row>
    <row r="86" spans="1:18" ht="17.25" customHeight="1">
      <c r="A86" s="47"/>
      <c r="B86" s="47"/>
      <c r="C86" s="47"/>
      <c r="D86" s="45"/>
      <c r="E86" s="45"/>
      <c r="F86" s="45"/>
      <c r="G86" s="45"/>
      <c r="H86" s="45"/>
      <c r="I86" s="45"/>
      <c r="J86" s="47"/>
      <c r="K86" s="47" t="s">
        <v>176</v>
      </c>
      <c r="L86" s="47" t="s">
        <v>377</v>
      </c>
      <c r="M86" s="45"/>
      <c r="N86" s="45"/>
      <c r="O86" s="45"/>
      <c r="P86" s="45"/>
      <c r="Q86" s="45"/>
      <c r="R86" s="45"/>
    </row>
    <row r="87" spans="1:18" ht="17.25" customHeight="1">
      <c r="A87" s="47"/>
      <c r="B87" s="47"/>
      <c r="C87" s="47"/>
      <c r="D87" s="45"/>
      <c r="E87" s="45"/>
      <c r="F87" s="45"/>
      <c r="G87" s="45"/>
      <c r="H87" s="45"/>
      <c r="I87" s="45"/>
      <c r="J87" s="47"/>
      <c r="K87" s="47" t="s">
        <v>178</v>
      </c>
      <c r="L87" s="47" t="s">
        <v>379</v>
      </c>
      <c r="M87" s="45"/>
      <c r="N87" s="45"/>
      <c r="O87" s="45"/>
      <c r="P87" s="45"/>
      <c r="Q87" s="45"/>
      <c r="R87" s="45"/>
    </row>
    <row r="88" spans="1:18" ht="17.25" customHeight="1">
      <c r="A88" s="47"/>
      <c r="B88" s="47"/>
      <c r="C88" s="47"/>
      <c r="D88" s="45"/>
      <c r="E88" s="45"/>
      <c r="F88" s="45"/>
      <c r="G88" s="45"/>
      <c r="H88" s="45"/>
      <c r="I88" s="45"/>
      <c r="J88" s="47"/>
      <c r="K88" s="47" t="s">
        <v>180</v>
      </c>
      <c r="L88" s="47" t="s">
        <v>398</v>
      </c>
      <c r="M88" s="45"/>
      <c r="N88" s="45"/>
      <c r="O88" s="45"/>
      <c r="P88" s="45"/>
      <c r="Q88" s="45"/>
      <c r="R88" s="45"/>
    </row>
    <row r="89" spans="1:18" ht="17.25" customHeight="1">
      <c r="A89" s="47"/>
      <c r="B89" s="47"/>
      <c r="C89" s="47"/>
      <c r="D89" s="45"/>
      <c r="E89" s="45"/>
      <c r="F89" s="45"/>
      <c r="G89" s="45"/>
      <c r="H89" s="45"/>
      <c r="I89" s="45"/>
      <c r="J89" s="47"/>
      <c r="K89" s="47" t="s">
        <v>182</v>
      </c>
      <c r="L89" s="47" t="s">
        <v>399</v>
      </c>
      <c r="M89" s="45"/>
      <c r="N89" s="45"/>
      <c r="O89" s="45"/>
      <c r="P89" s="45"/>
      <c r="Q89" s="45"/>
      <c r="R89" s="45"/>
    </row>
    <row r="90" spans="1:18" ht="17.25" customHeight="1">
      <c r="A90" s="47"/>
      <c r="B90" s="47"/>
      <c r="C90" s="47"/>
      <c r="D90" s="45"/>
      <c r="E90" s="45"/>
      <c r="F90" s="45"/>
      <c r="G90" s="45"/>
      <c r="H90" s="45"/>
      <c r="I90" s="45"/>
      <c r="J90" s="47"/>
      <c r="K90" s="47" t="s">
        <v>184</v>
      </c>
      <c r="L90" s="47" t="s">
        <v>400</v>
      </c>
      <c r="M90" s="45"/>
      <c r="N90" s="45"/>
      <c r="O90" s="45"/>
      <c r="P90" s="45"/>
      <c r="Q90" s="45"/>
      <c r="R90" s="45"/>
    </row>
    <row r="91" spans="1:18" ht="17.25" customHeight="1">
      <c r="A91" s="47"/>
      <c r="B91" s="47"/>
      <c r="C91" s="47"/>
      <c r="D91" s="45"/>
      <c r="E91" s="45"/>
      <c r="F91" s="45"/>
      <c r="G91" s="45"/>
      <c r="H91" s="45"/>
      <c r="I91" s="45"/>
      <c r="J91" s="47"/>
      <c r="K91" s="47" t="s">
        <v>186</v>
      </c>
      <c r="L91" s="47" t="s">
        <v>401</v>
      </c>
      <c r="M91" s="45"/>
      <c r="N91" s="45"/>
      <c r="O91" s="45"/>
      <c r="P91" s="45"/>
      <c r="Q91" s="45"/>
      <c r="R91" s="45"/>
    </row>
    <row r="92" spans="1:18" ht="17.25" customHeight="1">
      <c r="A92" s="47"/>
      <c r="B92" s="47"/>
      <c r="C92" s="47"/>
      <c r="D92" s="45"/>
      <c r="E92" s="45"/>
      <c r="F92" s="45"/>
      <c r="G92" s="45"/>
      <c r="H92" s="45"/>
      <c r="I92" s="45"/>
      <c r="J92" s="47"/>
      <c r="K92" s="47" t="s">
        <v>188</v>
      </c>
      <c r="L92" s="47" t="s">
        <v>298</v>
      </c>
      <c r="M92" s="45"/>
      <c r="N92" s="45"/>
      <c r="O92" s="45"/>
      <c r="P92" s="45"/>
      <c r="Q92" s="45"/>
      <c r="R92" s="45"/>
    </row>
    <row r="93" spans="1:18" ht="17.25" customHeight="1">
      <c r="A93" s="47"/>
      <c r="B93" s="47"/>
      <c r="C93" s="47"/>
      <c r="D93" s="45"/>
      <c r="E93" s="45"/>
      <c r="F93" s="45"/>
      <c r="G93" s="45"/>
      <c r="H93" s="45"/>
      <c r="I93" s="45"/>
      <c r="J93" s="47"/>
      <c r="K93" s="47" t="s">
        <v>383</v>
      </c>
      <c r="L93" s="47" t="s">
        <v>384</v>
      </c>
      <c r="M93" s="45"/>
      <c r="N93" s="45"/>
      <c r="O93" s="45"/>
      <c r="P93" s="45"/>
      <c r="Q93" s="45"/>
      <c r="R93" s="45"/>
    </row>
    <row r="94" spans="1:18" ht="17.25" customHeight="1">
      <c r="A94" s="47"/>
      <c r="B94" s="47"/>
      <c r="C94" s="47"/>
      <c r="D94" s="45"/>
      <c r="E94" s="45"/>
      <c r="F94" s="45"/>
      <c r="G94" s="45"/>
      <c r="H94" s="45"/>
      <c r="I94" s="45"/>
      <c r="J94" s="47"/>
      <c r="K94" s="47" t="s">
        <v>386</v>
      </c>
      <c r="L94" s="47" t="s">
        <v>387</v>
      </c>
      <c r="M94" s="45"/>
      <c r="N94" s="45"/>
      <c r="O94" s="45"/>
      <c r="P94" s="45"/>
      <c r="Q94" s="45"/>
      <c r="R94" s="45"/>
    </row>
    <row r="95" spans="1:18" ht="17.25" customHeight="1">
      <c r="A95" s="47"/>
      <c r="B95" s="47"/>
      <c r="C95" s="47"/>
      <c r="D95" s="45"/>
      <c r="E95" s="45"/>
      <c r="F95" s="45"/>
      <c r="G95" s="45"/>
      <c r="H95" s="45"/>
      <c r="I95" s="45"/>
      <c r="J95" s="47"/>
      <c r="K95" s="47" t="s">
        <v>390</v>
      </c>
      <c r="L95" s="47" t="s">
        <v>391</v>
      </c>
      <c r="M95" s="45"/>
      <c r="N95" s="45"/>
      <c r="O95" s="45"/>
      <c r="P95" s="45"/>
      <c r="Q95" s="45"/>
      <c r="R95" s="45"/>
    </row>
    <row r="96" spans="1:18" ht="17.25" customHeight="1">
      <c r="A96" s="47"/>
      <c r="B96" s="47"/>
      <c r="C96" s="47"/>
      <c r="D96" s="45"/>
      <c r="E96" s="45"/>
      <c r="F96" s="45"/>
      <c r="G96" s="45"/>
      <c r="H96" s="45"/>
      <c r="I96" s="45"/>
      <c r="J96" s="47"/>
      <c r="K96" s="47" t="s">
        <v>192</v>
      </c>
      <c r="L96" s="47" t="s">
        <v>306</v>
      </c>
      <c r="M96" s="45"/>
      <c r="N96" s="45"/>
      <c r="O96" s="45"/>
      <c r="P96" s="45"/>
      <c r="Q96" s="45"/>
      <c r="R96" s="45"/>
    </row>
    <row r="97" spans="1:18" ht="17.25" customHeight="1">
      <c r="A97" s="47"/>
      <c r="B97" s="47"/>
      <c r="C97" s="47"/>
      <c r="D97" s="45"/>
      <c r="E97" s="45"/>
      <c r="F97" s="45"/>
      <c r="G97" s="45"/>
      <c r="H97" s="45"/>
      <c r="I97" s="45"/>
      <c r="J97" s="49" t="s">
        <v>402</v>
      </c>
      <c r="K97" s="49" t="s">
        <v>259</v>
      </c>
      <c r="L97" s="49" t="s">
        <v>403</v>
      </c>
      <c r="M97" s="45"/>
      <c r="N97" s="45"/>
      <c r="O97" s="45"/>
      <c r="P97" s="45"/>
      <c r="Q97" s="45"/>
      <c r="R97" s="45"/>
    </row>
    <row r="98" spans="1:18" ht="17.25" customHeight="1">
      <c r="A98" s="47"/>
      <c r="B98" s="47"/>
      <c r="C98" s="47"/>
      <c r="D98" s="45"/>
      <c r="E98" s="45"/>
      <c r="F98" s="45"/>
      <c r="G98" s="45"/>
      <c r="H98" s="45"/>
      <c r="I98" s="45"/>
      <c r="J98" s="47"/>
      <c r="K98" s="47" t="s">
        <v>168</v>
      </c>
      <c r="L98" s="47" t="s">
        <v>404</v>
      </c>
      <c r="M98" s="45"/>
      <c r="N98" s="45"/>
      <c r="O98" s="45"/>
      <c r="P98" s="45"/>
      <c r="Q98" s="45"/>
      <c r="R98" s="45"/>
    </row>
    <row r="99" spans="1:18" ht="17.25" customHeight="1">
      <c r="A99" s="47"/>
      <c r="B99" s="47"/>
      <c r="C99" s="47"/>
      <c r="D99" s="45"/>
      <c r="E99" s="45"/>
      <c r="F99" s="45"/>
      <c r="G99" s="45"/>
      <c r="H99" s="45"/>
      <c r="I99" s="45"/>
      <c r="J99" s="47"/>
      <c r="K99" s="47" t="s">
        <v>192</v>
      </c>
      <c r="L99" s="47" t="s">
        <v>331</v>
      </c>
      <c r="M99" s="45"/>
      <c r="N99" s="45"/>
      <c r="O99" s="45"/>
      <c r="P99" s="45"/>
      <c r="Q99" s="45"/>
      <c r="R99" s="45"/>
    </row>
    <row r="100" spans="1:18" ht="17.25" customHeight="1">
      <c r="A100" s="47"/>
      <c r="B100" s="47"/>
      <c r="C100" s="47"/>
      <c r="D100" s="45"/>
      <c r="E100" s="45"/>
      <c r="F100" s="45"/>
      <c r="G100" s="45"/>
      <c r="H100" s="45"/>
      <c r="I100" s="45"/>
      <c r="J100" s="49" t="s">
        <v>405</v>
      </c>
      <c r="K100" s="49" t="s">
        <v>259</v>
      </c>
      <c r="L100" s="49" t="s">
        <v>326</v>
      </c>
      <c r="M100" s="45"/>
      <c r="N100" s="45"/>
      <c r="O100" s="45"/>
      <c r="P100" s="45"/>
      <c r="Q100" s="45"/>
      <c r="R100" s="45"/>
    </row>
    <row r="101" spans="1:18" ht="17.25" customHeight="1">
      <c r="A101" s="47"/>
      <c r="B101" s="47"/>
      <c r="C101" s="47"/>
      <c r="D101" s="45"/>
      <c r="E101" s="45"/>
      <c r="F101" s="45"/>
      <c r="G101" s="45"/>
      <c r="H101" s="45"/>
      <c r="I101" s="45"/>
      <c r="J101" s="47"/>
      <c r="K101" s="47" t="s">
        <v>168</v>
      </c>
      <c r="L101" s="47" t="s">
        <v>404</v>
      </c>
      <c r="M101" s="45"/>
      <c r="N101" s="45"/>
      <c r="O101" s="45"/>
      <c r="P101" s="45"/>
      <c r="Q101" s="45"/>
      <c r="R101" s="45"/>
    </row>
    <row r="102" spans="1:18" ht="17.25" customHeight="1">
      <c r="A102" s="47"/>
      <c r="B102" s="47"/>
      <c r="C102" s="47"/>
      <c r="D102" s="45"/>
      <c r="E102" s="45"/>
      <c r="F102" s="45"/>
      <c r="G102" s="45"/>
      <c r="H102" s="45"/>
      <c r="I102" s="45"/>
      <c r="J102" s="47"/>
      <c r="K102" s="47" t="s">
        <v>172</v>
      </c>
      <c r="L102" s="47" t="s">
        <v>406</v>
      </c>
      <c r="M102" s="45"/>
      <c r="N102" s="45"/>
      <c r="O102" s="45"/>
      <c r="P102" s="45"/>
      <c r="Q102" s="45"/>
      <c r="R102" s="45"/>
    </row>
    <row r="103" spans="1:18" ht="17.25" customHeight="1">
      <c r="A103" s="47"/>
      <c r="B103" s="47"/>
      <c r="C103" s="47"/>
      <c r="D103" s="45"/>
      <c r="E103" s="45"/>
      <c r="F103" s="45"/>
      <c r="G103" s="45"/>
      <c r="H103" s="45"/>
      <c r="I103" s="45"/>
      <c r="J103" s="47"/>
      <c r="K103" s="47" t="s">
        <v>197</v>
      </c>
      <c r="L103" s="47" t="s">
        <v>327</v>
      </c>
      <c r="M103" s="45"/>
      <c r="N103" s="45"/>
      <c r="O103" s="45"/>
      <c r="P103" s="45"/>
      <c r="Q103" s="45"/>
      <c r="R103" s="45"/>
    </row>
    <row r="104" spans="1:18" ht="17.25" customHeight="1">
      <c r="A104" s="47"/>
      <c r="B104" s="47"/>
      <c r="C104" s="47"/>
      <c r="D104" s="45"/>
      <c r="E104" s="45"/>
      <c r="F104" s="45"/>
      <c r="G104" s="45"/>
      <c r="H104" s="45"/>
      <c r="I104" s="45"/>
      <c r="J104" s="47"/>
      <c r="K104" s="47" t="s">
        <v>199</v>
      </c>
      <c r="L104" s="47" t="s">
        <v>329</v>
      </c>
      <c r="M104" s="45"/>
      <c r="N104" s="45"/>
      <c r="O104" s="45"/>
      <c r="P104" s="45"/>
      <c r="Q104" s="45"/>
      <c r="R104" s="45"/>
    </row>
    <row r="105" spans="1:18" ht="17.25" customHeight="1">
      <c r="A105" s="47"/>
      <c r="B105" s="47"/>
      <c r="C105" s="47"/>
      <c r="D105" s="45"/>
      <c r="E105" s="45"/>
      <c r="F105" s="45"/>
      <c r="G105" s="45"/>
      <c r="H105" s="45"/>
      <c r="I105" s="45"/>
      <c r="J105" s="47"/>
      <c r="K105" s="47" t="s">
        <v>192</v>
      </c>
      <c r="L105" s="47" t="s">
        <v>331</v>
      </c>
      <c r="M105" s="45"/>
      <c r="N105" s="45"/>
      <c r="O105" s="45"/>
      <c r="P105" s="45"/>
      <c r="Q105" s="45"/>
      <c r="R105" s="45"/>
    </row>
    <row r="106" spans="1:18" ht="17.25" customHeight="1">
      <c r="A106" s="47"/>
      <c r="B106" s="47"/>
      <c r="C106" s="47"/>
      <c r="D106" s="45"/>
      <c r="E106" s="45"/>
      <c r="F106" s="45"/>
      <c r="G106" s="45"/>
      <c r="H106" s="45"/>
      <c r="I106" s="45"/>
      <c r="J106" s="49" t="s">
        <v>407</v>
      </c>
      <c r="K106" s="49" t="s">
        <v>259</v>
      </c>
      <c r="L106" s="49" t="s">
        <v>351</v>
      </c>
      <c r="M106" s="45"/>
      <c r="N106" s="45"/>
      <c r="O106" s="45"/>
      <c r="P106" s="45"/>
      <c r="Q106" s="45"/>
      <c r="R106" s="45"/>
    </row>
    <row r="107" spans="1:18" ht="17.25" customHeight="1">
      <c r="A107" s="47"/>
      <c r="B107" s="47"/>
      <c r="C107" s="47"/>
      <c r="D107" s="45"/>
      <c r="E107" s="45"/>
      <c r="F107" s="45"/>
      <c r="G107" s="45"/>
      <c r="H107" s="45"/>
      <c r="I107" s="45"/>
      <c r="J107" s="47"/>
      <c r="K107" s="47" t="s">
        <v>170</v>
      </c>
      <c r="L107" s="47" t="s">
        <v>353</v>
      </c>
      <c r="M107" s="45"/>
      <c r="N107" s="45"/>
      <c r="O107" s="45"/>
      <c r="P107" s="45"/>
      <c r="Q107" s="45"/>
      <c r="R107" s="45"/>
    </row>
    <row r="108" spans="1:18" ht="17.25" customHeight="1">
      <c r="A108" s="47"/>
      <c r="B108" s="47"/>
      <c r="C108" s="47"/>
      <c r="D108" s="45"/>
      <c r="E108" s="45"/>
      <c r="F108" s="45"/>
      <c r="G108" s="45"/>
      <c r="H108" s="45"/>
      <c r="I108" s="45"/>
      <c r="J108" s="47"/>
      <c r="K108" s="47" t="s">
        <v>172</v>
      </c>
      <c r="L108" s="47" t="s">
        <v>354</v>
      </c>
      <c r="M108" s="45"/>
      <c r="N108" s="45"/>
      <c r="O108" s="45"/>
      <c r="P108" s="45"/>
      <c r="Q108" s="45"/>
      <c r="R108" s="45"/>
    </row>
    <row r="109" spans="1:18" ht="17.25" customHeight="1">
      <c r="A109" s="47"/>
      <c r="B109" s="47"/>
      <c r="C109" s="47"/>
      <c r="D109" s="45"/>
      <c r="E109" s="45"/>
      <c r="F109" s="45"/>
      <c r="G109" s="45"/>
      <c r="H109" s="45"/>
      <c r="I109" s="45"/>
      <c r="J109" s="49" t="s">
        <v>408</v>
      </c>
      <c r="K109" s="49" t="s">
        <v>259</v>
      </c>
      <c r="L109" s="49" t="s">
        <v>389</v>
      </c>
      <c r="M109" s="45"/>
      <c r="N109" s="45"/>
      <c r="O109" s="45"/>
      <c r="P109" s="45"/>
      <c r="Q109" s="45"/>
      <c r="R109" s="45"/>
    </row>
    <row r="110" spans="1:18" ht="17.25" customHeight="1">
      <c r="A110" s="47"/>
      <c r="B110" s="47"/>
      <c r="C110" s="47"/>
      <c r="D110" s="45"/>
      <c r="E110" s="45"/>
      <c r="F110" s="45"/>
      <c r="G110" s="45"/>
      <c r="H110" s="45"/>
      <c r="I110" s="45"/>
      <c r="J110" s="47"/>
      <c r="K110" s="47" t="s">
        <v>174</v>
      </c>
      <c r="L110" s="47" t="s">
        <v>392</v>
      </c>
      <c r="M110" s="45"/>
      <c r="N110" s="45"/>
      <c r="O110" s="45"/>
      <c r="P110" s="45"/>
      <c r="Q110" s="45"/>
      <c r="R110" s="45"/>
    </row>
    <row r="111" spans="1:18" ht="17.25" customHeight="1">
      <c r="A111" s="47"/>
      <c r="B111" s="47"/>
      <c r="C111" s="47"/>
      <c r="D111" s="45"/>
      <c r="E111" s="45"/>
      <c r="F111" s="45"/>
      <c r="G111" s="45"/>
      <c r="H111" s="45"/>
      <c r="I111" s="45"/>
      <c r="J111" s="47"/>
      <c r="K111" s="47" t="s">
        <v>176</v>
      </c>
      <c r="L111" s="47" t="s">
        <v>394</v>
      </c>
      <c r="M111" s="45"/>
      <c r="N111" s="45"/>
      <c r="O111" s="45"/>
      <c r="P111" s="45"/>
      <c r="Q111" s="45"/>
      <c r="R111" s="45"/>
    </row>
    <row r="112" spans="1:18" ht="17.25" customHeight="1">
      <c r="A112" s="47"/>
      <c r="B112" s="47"/>
      <c r="C112" s="47"/>
      <c r="D112" s="45"/>
      <c r="E112" s="45"/>
      <c r="F112" s="45"/>
      <c r="G112" s="45"/>
      <c r="H112" s="45"/>
      <c r="I112" s="45"/>
      <c r="J112" s="47"/>
      <c r="K112" s="47" t="s">
        <v>178</v>
      </c>
      <c r="L112" s="98" t="s">
        <v>397</v>
      </c>
      <c r="M112" s="45"/>
      <c r="N112" s="45"/>
      <c r="O112" s="45"/>
      <c r="P112" s="45"/>
      <c r="Q112" s="45"/>
      <c r="R112" s="45"/>
    </row>
    <row r="113" spans="1:18" ht="17.25" customHeight="1">
      <c r="A113" s="47"/>
      <c r="B113" s="47"/>
      <c r="C113" s="47"/>
      <c r="D113" s="45"/>
      <c r="E113" s="45"/>
      <c r="F113" s="45"/>
      <c r="G113" s="45"/>
      <c r="H113" s="45"/>
      <c r="I113" s="45"/>
      <c r="J113" s="47"/>
      <c r="K113" s="47" t="s">
        <v>192</v>
      </c>
      <c r="L113" s="47" t="s">
        <v>389</v>
      </c>
      <c r="M113" s="45"/>
      <c r="N113" s="45"/>
      <c r="O113" s="45"/>
      <c r="P113" s="45"/>
      <c r="Q113" s="45"/>
      <c r="R113" s="45"/>
    </row>
    <row r="114" spans="1:18" ht="17.25" customHeight="1">
      <c r="A114" s="176" t="s">
        <v>39</v>
      </c>
      <c r="B114" s="176"/>
      <c r="C114" s="176"/>
      <c r="D114" s="6">
        <f>D8+D13+D24+D32+D39+D43+D46+D50+D53+D59+D62+D67+D70+D75+D78</f>
        <v>1544.17</v>
      </c>
      <c r="E114" s="6">
        <f t="shared" ref="E114:I114" si="0">E8+E13+E24+E32+E39+E43+E46+E50+E53+E59+E62+E67+E70+E75+E78</f>
        <v>1482.19</v>
      </c>
      <c r="F114" s="6">
        <f t="shared" si="0"/>
        <v>61.98</v>
      </c>
      <c r="G114" s="6">
        <f t="shared" si="0"/>
        <v>0</v>
      </c>
      <c r="H114" s="6">
        <f t="shared" si="0"/>
        <v>0</v>
      </c>
      <c r="I114" s="6">
        <f t="shared" si="0"/>
        <v>0</v>
      </c>
      <c r="J114" s="176" t="s">
        <v>39</v>
      </c>
      <c r="K114" s="176"/>
      <c r="L114" s="176"/>
      <c r="M114" s="6">
        <f>M8+M22+M50+M62+M67+M80+M97+M100+M106+M109</f>
        <v>1544.1699999999998</v>
      </c>
      <c r="N114" s="6">
        <f t="shared" ref="N114:R114" si="1">N8+N22+N50+N62+N67+N80+N97+N100+N106+N109</f>
        <v>1482.19</v>
      </c>
      <c r="O114" s="6">
        <f t="shared" si="1"/>
        <v>61.98</v>
      </c>
      <c r="P114" s="6">
        <f t="shared" si="1"/>
        <v>0</v>
      </c>
      <c r="Q114" s="6">
        <f t="shared" si="1"/>
        <v>0</v>
      </c>
      <c r="R114" s="6">
        <f t="shared" si="1"/>
        <v>0</v>
      </c>
    </row>
  </sheetData>
  <mergeCells count="13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3:B3"/>
  </mergeCells>
  <phoneticPr fontId="27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63" fitToHeight="0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4" sqref="B14"/>
    </sheetView>
  </sheetViews>
  <sheetFormatPr defaultColWidth="9" defaultRowHeight="13.5"/>
  <cols>
    <col min="1" max="1" width="31.375" style="32" customWidth="1"/>
    <col min="2" max="2" width="21.25" style="32" customWidth="1"/>
    <col min="3" max="3" width="21.375" style="32" customWidth="1"/>
    <col min="4" max="4" width="24.875" style="32" customWidth="1"/>
    <col min="5" max="5" width="23.5" style="32" customWidth="1"/>
    <col min="6" max="8" width="11.625" style="32" customWidth="1"/>
    <col min="9" max="16384" width="9" style="32"/>
  </cols>
  <sheetData>
    <row r="1" spans="1:8">
      <c r="A1" s="32" t="s">
        <v>409</v>
      </c>
    </row>
    <row r="2" spans="1:8" ht="39.950000000000003" customHeight="1">
      <c r="A2" s="111" t="s">
        <v>410</v>
      </c>
      <c r="B2" s="111"/>
      <c r="C2" s="111"/>
      <c r="D2" s="111"/>
      <c r="E2" s="111"/>
      <c r="F2" s="34"/>
      <c r="G2" s="34"/>
      <c r="H2" s="34"/>
    </row>
    <row r="3" spans="1:8" s="33" customFormat="1" ht="28.5" customHeight="1">
      <c r="A3" s="103" t="s">
        <v>594</v>
      </c>
      <c r="B3" s="104"/>
      <c r="C3" s="104"/>
      <c r="D3" s="104"/>
      <c r="E3" s="105" t="s">
        <v>42</v>
      </c>
    </row>
    <row r="4" spans="1:8" ht="30" customHeight="1">
      <c r="A4" s="181" t="s">
        <v>411</v>
      </c>
      <c r="B4" s="181" t="s">
        <v>412</v>
      </c>
      <c r="C4" s="181" t="s">
        <v>413</v>
      </c>
      <c r="D4" s="179" t="s">
        <v>414</v>
      </c>
      <c r="E4" s="179"/>
    </row>
    <row r="5" spans="1:8" ht="30" customHeight="1">
      <c r="A5" s="182"/>
      <c r="B5" s="182"/>
      <c r="C5" s="182"/>
      <c r="D5" s="35" t="s">
        <v>415</v>
      </c>
      <c r="E5" s="35" t="s">
        <v>416</v>
      </c>
    </row>
    <row r="6" spans="1:8" ht="30" customHeight="1">
      <c r="A6" s="36" t="s">
        <v>102</v>
      </c>
      <c r="B6" s="37">
        <v>38</v>
      </c>
      <c r="C6" s="37">
        <v>38</v>
      </c>
      <c r="D6" s="37"/>
      <c r="E6" s="38"/>
    </row>
    <row r="7" spans="1:8" ht="30" customHeight="1">
      <c r="A7" s="37" t="s">
        <v>599</v>
      </c>
      <c r="B7" s="37">
        <v>0</v>
      </c>
      <c r="C7" s="37">
        <v>0</v>
      </c>
      <c r="D7" s="37"/>
      <c r="E7" s="39"/>
    </row>
    <row r="8" spans="1:8" ht="30" customHeight="1">
      <c r="A8" s="37" t="s">
        <v>600</v>
      </c>
      <c r="B8" s="37">
        <v>22</v>
      </c>
      <c r="C8" s="37">
        <v>22</v>
      </c>
      <c r="D8" s="37"/>
      <c r="E8" s="39"/>
    </row>
    <row r="9" spans="1:8" ht="30" customHeight="1">
      <c r="A9" s="37" t="s">
        <v>601</v>
      </c>
      <c r="B9" s="37">
        <v>16</v>
      </c>
      <c r="C9" s="37">
        <v>16</v>
      </c>
      <c r="D9" s="37"/>
      <c r="E9" s="39"/>
    </row>
    <row r="10" spans="1:8" ht="30" customHeight="1">
      <c r="A10" s="37" t="s">
        <v>417</v>
      </c>
      <c r="B10" s="37">
        <v>0</v>
      </c>
      <c r="C10" s="37">
        <v>0</v>
      </c>
      <c r="D10" s="37"/>
      <c r="E10" s="39"/>
    </row>
    <row r="11" spans="1:8" ht="30" customHeight="1">
      <c r="A11" s="37" t="s">
        <v>418</v>
      </c>
      <c r="B11" s="37">
        <v>16</v>
      </c>
      <c r="C11" s="37">
        <v>16</v>
      </c>
      <c r="D11" s="37"/>
      <c r="E11" s="39"/>
    </row>
    <row r="12" spans="1:8" ht="132" customHeight="1">
      <c r="A12" s="180" t="s">
        <v>603</v>
      </c>
      <c r="B12" s="180"/>
      <c r="C12" s="180"/>
      <c r="D12" s="180"/>
      <c r="E12" s="180"/>
    </row>
  </sheetData>
  <mergeCells count="6">
    <mergeCell ref="A2:E2"/>
    <mergeCell ref="D4:E4"/>
    <mergeCell ref="A12:E12"/>
    <mergeCell ref="A4:A5"/>
    <mergeCell ref="B4:B5"/>
    <mergeCell ref="C4:C5"/>
  </mergeCells>
  <phoneticPr fontId="27" type="noConversion"/>
  <pageMargins left="0.74803149606299213" right="0.74803149606299213" top="0.98425196850393704" bottom="0.78740157480314965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zoomScale="106" zoomScaleNormal="106" workbookViewId="0">
      <selection activeCell="F7" sqref="F7"/>
    </sheetView>
  </sheetViews>
  <sheetFormatPr defaultColWidth="8" defaultRowHeight="12"/>
  <cols>
    <col min="1" max="1" width="26.75" style="12" customWidth="1"/>
    <col min="2" max="2" width="27.375" style="12" customWidth="1"/>
    <col min="3" max="5" width="20.625" style="12" customWidth="1"/>
    <col min="6" max="6" width="22" style="12" customWidth="1"/>
    <col min="7" max="7" width="16.5" style="12" customWidth="1"/>
    <col min="8" max="8" width="17.625" style="12" customWidth="1"/>
    <col min="9" max="16384" width="8" style="12"/>
  </cols>
  <sheetData>
    <row r="1" spans="1:8" customFormat="1" ht="13.5">
      <c r="A1" s="13" t="s">
        <v>419</v>
      </c>
      <c r="B1" s="14"/>
      <c r="C1" s="14"/>
      <c r="D1" s="14"/>
      <c r="E1" s="14"/>
    </row>
    <row r="2" spans="1:8" ht="21">
      <c r="A2" s="111" t="s">
        <v>420</v>
      </c>
      <c r="B2" s="111"/>
      <c r="C2" s="111"/>
      <c r="D2" s="111"/>
      <c r="E2" s="111"/>
      <c r="F2" s="111"/>
      <c r="G2" s="111"/>
      <c r="H2" s="111"/>
    </row>
    <row r="3" spans="1:8" ht="19.5" customHeight="1">
      <c r="A3" s="175" t="s">
        <v>595</v>
      </c>
      <c r="B3" s="175"/>
    </row>
    <row r="4" spans="1:8" ht="44.25" customHeight="1">
      <c r="A4" s="15" t="s">
        <v>421</v>
      </c>
      <c r="B4" s="15" t="s">
        <v>422</v>
      </c>
      <c r="C4" s="15" t="s">
        <v>423</v>
      </c>
      <c r="D4" s="15" t="s">
        <v>424</v>
      </c>
      <c r="E4" s="15" t="s">
        <v>425</v>
      </c>
      <c r="F4" s="15" t="s">
        <v>426</v>
      </c>
      <c r="G4" s="15" t="s">
        <v>427</v>
      </c>
      <c r="H4" s="15" t="s">
        <v>428</v>
      </c>
    </row>
    <row r="5" spans="1:8" ht="14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578</v>
      </c>
      <c r="B6" s="16"/>
      <c r="C6" s="16"/>
      <c r="D6" s="16"/>
      <c r="E6" s="15"/>
      <c r="F6" s="15"/>
      <c r="G6" s="15"/>
      <c r="H6" s="15"/>
    </row>
    <row r="7" spans="1:8" ht="39" customHeight="1">
      <c r="A7" s="16" t="s">
        <v>576</v>
      </c>
      <c r="B7" s="99" t="s">
        <v>577</v>
      </c>
      <c r="C7" s="17" t="s">
        <v>579</v>
      </c>
      <c r="D7" s="17" t="s">
        <v>580</v>
      </c>
      <c r="E7" s="15" t="s">
        <v>581</v>
      </c>
      <c r="F7" s="15" t="s">
        <v>582</v>
      </c>
      <c r="G7" s="183" t="s">
        <v>592</v>
      </c>
      <c r="H7" s="15"/>
    </row>
    <row r="8" spans="1:8" ht="39" customHeight="1">
      <c r="A8" s="16" t="s">
        <v>590</v>
      </c>
      <c r="B8" s="99" t="s">
        <v>577</v>
      </c>
      <c r="C8" s="17" t="s">
        <v>579</v>
      </c>
      <c r="D8" s="17" t="s">
        <v>583</v>
      </c>
      <c r="E8" s="15" t="s">
        <v>584</v>
      </c>
      <c r="F8" s="15" t="s">
        <v>585</v>
      </c>
      <c r="G8" s="184"/>
      <c r="H8" s="15"/>
    </row>
    <row r="9" spans="1:8" ht="39" customHeight="1">
      <c r="A9" s="16" t="s">
        <v>591</v>
      </c>
      <c r="B9" s="99" t="s">
        <v>577</v>
      </c>
      <c r="C9" s="17" t="s">
        <v>586</v>
      </c>
      <c r="D9" s="17" t="s">
        <v>587</v>
      </c>
      <c r="E9" s="15" t="s">
        <v>588</v>
      </c>
      <c r="F9" s="15" t="s">
        <v>589</v>
      </c>
      <c r="G9" s="185"/>
      <c r="H9" s="15"/>
    </row>
  </sheetData>
  <mergeCells count="3">
    <mergeCell ref="A2:H2"/>
    <mergeCell ref="G7:G9"/>
    <mergeCell ref="A3:B3"/>
  </mergeCells>
  <phoneticPr fontId="27" type="noConversion"/>
  <pageMargins left="0.75138888888888899" right="0.75138888888888899" top="1" bottom="1" header="0.51180555555555596" footer="0.51180555555555596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topLeftCell="A2" zoomScale="115" zoomScaleNormal="115" workbookViewId="0">
      <selection activeCell="C11" sqref="C11"/>
    </sheetView>
  </sheetViews>
  <sheetFormatPr defaultColWidth="9" defaultRowHeight="13.5"/>
  <cols>
    <col min="1" max="1" width="35.125" style="19" customWidth="1"/>
    <col min="2" max="2" width="16" style="19" customWidth="1"/>
    <col min="3" max="3" width="19.5" style="19" customWidth="1"/>
    <col min="4" max="16382" width="9" style="19"/>
  </cols>
  <sheetData>
    <row r="1" spans="1:3">
      <c r="A1" s="19" t="s">
        <v>430</v>
      </c>
    </row>
    <row r="2" spans="1:3" ht="35.25" customHeight="1">
      <c r="A2" s="186" t="s">
        <v>431</v>
      </c>
      <c r="B2" s="186"/>
      <c r="C2" s="186"/>
    </row>
    <row r="3" spans="1:3" ht="29.25" customHeight="1">
      <c r="A3" s="187" t="s">
        <v>595</v>
      </c>
      <c r="B3" s="187"/>
    </row>
    <row r="4" spans="1:3" s="18" customFormat="1" ht="30" customHeight="1">
      <c r="A4" s="20" t="s">
        <v>432</v>
      </c>
      <c r="B4" s="21" t="s">
        <v>43</v>
      </c>
      <c r="C4" s="22" t="s">
        <v>433</v>
      </c>
    </row>
    <row r="5" spans="1:3" ht="27.95" customHeight="1">
      <c r="A5" s="23" t="s">
        <v>434</v>
      </c>
      <c r="B5" s="24">
        <f>SUM(B6:B9)</f>
        <v>0</v>
      </c>
      <c r="C5" s="25"/>
    </row>
    <row r="6" spans="1:3" ht="27.95" customHeight="1">
      <c r="A6" s="26" t="s">
        <v>435</v>
      </c>
      <c r="B6" s="24"/>
      <c r="C6" s="27"/>
    </row>
    <row r="7" spans="1:3" ht="27.95" customHeight="1">
      <c r="A7" s="26" t="s">
        <v>436</v>
      </c>
      <c r="B7" s="24"/>
      <c r="C7" s="27"/>
    </row>
    <row r="8" spans="1:3" ht="27.95" customHeight="1">
      <c r="A8" s="26" t="s">
        <v>437</v>
      </c>
      <c r="B8" s="24"/>
      <c r="C8" s="27"/>
    </row>
    <row r="9" spans="1:3" ht="27.95" customHeight="1">
      <c r="A9" s="26" t="s">
        <v>438</v>
      </c>
      <c r="B9" s="24"/>
      <c r="C9" s="25"/>
    </row>
    <row r="10" spans="1:3" ht="27.95" customHeight="1">
      <c r="A10" s="26" t="s">
        <v>439</v>
      </c>
      <c r="B10" s="24"/>
      <c r="C10" s="27"/>
    </row>
    <row r="11" spans="1:3" ht="27.95" customHeight="1">
      <c r="A11" s="26" t="s">
        <v>440</v>
      </c>
      <c r="B11" s="24"/>
      <c r="C11" s="27"/>
    </row>
    <row r="12" spans="1:3" ht="27.95" customHeight="1">
      <c r="A12" s="26" t="s">
        <v>441</v>
      </c>
      <c r="B12" s="24"/>
      <c r="C12" s="27"/>
    </row>
    <row r="13" spans="1:3" ht="27.95" customHeight="1">
      <c r="A13" s="23" t="s">
        <v>442</v>
      </c>
      <c r="B13" s="24"/>
      <c r="C13" s="27"/>
    </row>
    <row r="14" spans="1:3" ht="27.95" customHeight="1">
      <c r="A14" s="23" t="s">
        <v>443</v>
      </c>
      <c r="B14" s="24"/>
      <c r="C14" s="27"/>
    </row>
    <row r="15" spans="1:3" ht="27.95" customHeight="1">
      <c r="A15" s="26" t="s">
        <v>444</v>
      </c>
      <c r="B15" s="24"/>
      <c r="C15" s="27"/>
    </row>
    <row r="16" spans="1:3" ht="27.95" customHeight="1">
      <c r="A16" s="26" t="s">
        <v>445</v>
      </c>
      <c r="B16" s="24"/>
      <c r="C16" s="27"/>
    </row>
    <row r="17" spans="1:3" ht="27.95" customHeight="1">
      <c r="A17" s="26" t="s">
        <v>446</v>
      </c>
      <c r="B17" s="24"/>
      <c r="C17" s="27"/>
    </row>
    <row r="18" spans="1:3" ht="27.95" customHeight="1">
      <c r="A18" s="23" t="s">
        <v>447</v>
      </c>
      <c r="B18" s="24"/>
      <c r="C18" s="27"/>
    </row>
    <row r="19" spans="1:3" ht="27.95" customHeight="1">
      <c r="A19" s="28" t="s">
        <v>448</v>
      </c>
      <c r="B19" s="24"/>
      <c r="C19" s="27"/>
    </row>
    <row r="20" spans="1:3" ht="27.95" customHeight="1">
      <c r="A20" s="23" t="s">
        <v>449</v>
      </c>
      <c r="B20" s="24"/>
      <c r="C20" s="27"/>
    </row>
    <row r="21" spans="1:3" ht="27.95" customHeight="1">
      <c r="A21" s="26" t="s">
        <v>450</v>
      </c>
      <c r="B21" s="24"/>
      <c r="C21" s="27"/>
    </row>
    <row r="22" spans="1:3" ht="27.95" customHeight="1">
      <c r="A22" s="26" t="s">
        <v>451</v>
      </c>
      <c r="B22" s="24"/>
      <c r="C22" s="27"/>
    </row>
    <row r="23" spans="1:3" ht="27.95" customHeight="1">
      <c r="A23" s="26" t="s">
        <v>452</v>
      </c>
      <c r="B23" s="24"/>
      <c r="C23" s="27"/>
    </row>
    <row r="24" spans="1:3" ht="27.95" customHeight="1">
      <c r="A24" s="23" t="s">
        <v>453</v>
      </c>
      <c r="B24" s="100">
        <v>61.98</v>
      </c>
      <c r="C24" s="27"/>
    </row>
    <row r="25" spans="1:3" s="18" customFormat="1" ht="27.95" customHeight="1">
      <c r="A25" s="20" t="s">
        <v>102</v>
      </c>
      <c r="B25" s="100">
        <f>SUM(B5,B13:B14,B18:B20,B24)</f>
        <v>61.98</v>
      </c>
      <c r="C25" s="22"/>
    </row>
    <row r="27" spans="1:3" ht="14.25">
      <c r="B27" s="29"/>
    </row>
    <row r="28" spans="1:3">
      <c r="B28" s="30"/>
    </row>
    <row r="29" spans="1:3">
      <c r="B29" s="31"/>
    </row>
  </sheetData>
  <autoFilter ref="A4:C25">
    <extLst/>
  </autoFilter>
  <mergeCells count="2">
    <mergeCell ref="A2:C2"/>
    <mergeCell ref="A3:B3"/>
  </mergeCells>
  <phoneticPr fontId="2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12" sqref="B12"/>
    </sheetView>
  </sheetViews>
  <sheetFormatPr defaultColWidth="8" defaultRowHeight="12"/>
  <cols>
    <col min="1" max="1" width="25.375" style="12"/>
    <col min="2" max="2" width="25.375" style="12" customWidth="1"/>
    <col min="3" max="5" width="20.625" style="12" customWidth="1"/>
    <col min="6" max="6" width="22" style="12" customWidth="1"/>
    <col min="7" max="7" width="16.5" style="12" customWidth="1"/>
    <col min="8" max="8" width="17.625" style="12" customWidth="1"/>
    <col min="9" max="16384" width="8" style="12"/>
  </cols>
  <sheetData>
    <row r="1" spans="1:8" customFormat="1" ht="13.5">
      <c r="A1" s="13" t="s">
        <v>454</v>
      </c>
      <c r="B1" s="14"/>
      <c r="C1" s="14"/>
      <c r="D1" s="14"/>
      <c r="E1" s="14"/>
    </row>
    <row r="2" spans="1:8" ht="21">
      <c r="A2" s="111" t="s">
        <v>455</v>
      </c>
      <c r="B2" s="111"/>
      <c r="C2" s="111"/>
      <c r="D2" s="111"/>
      <c r="E2" s="111"/>
      <c r="F2" s="111"/>
      <c r="G2" s="111"/>
      <c r="H2" s="111"/>
    </row>
    <row r="3" spans="1:8" ht="13.5">
      <c r="A3" s="101" t="s">
        <v>595</v>
      </c>
    </row>
    <row r="4" spans="1:8" ht="44.25" customHeight="1">
      <c r="A4" s="15" t="s">
        <v>421</v>
      </c>
      <c r="B4" s="15" t="s">
        <v>422</v>
      </c>
      <c r="C4" s="15" t="s">
        <v>423</v>
      </c>
      <c r="D4" s="15" t="s">
        <v>424</v>
      </c>
      <c r="E4" s="15" t="s">
        <v>425</v>
      </c>
      <c r="F4" s="15" t="s">
        <v>426</v>
      </c>
      <c r="G4" s="15" t="s">
        <v>427</v>
      </c>
      <c r="H4" s="15" t="s">
        <v>428</v>
      </c>
    </row>
    <row r="5" spans="1:8" ht="21" customHeight="1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429</v>
      </c>
      <c r="B6" s="16"/>
      <c r="C6" s="16"/>
      <c r="D6" s="16"/>
      <c r="E6" s="15"/>
      <c r="F6" s="15"/>
      <c r="G6" s="15"/>
      <c r="H6" s="15"/>
    </row>
    <row r="7" spans="1:8" ht="24" customHeight="1">
      <c r="A7" s="17" t="s">
        <v>456</v>
      </c>
      <c r="B7" s="17"/>
      <c r="C7" s="17"/>
      <c r="D7" s="17"/>
      <c r="E7" s="15"/>
      <c r="F7" s="15"/>
      <c r="G7" s="15"/>
      <c r="H7" s="15"/>
    </row>
    <row r="8" spans="1:8" ht="24" customHeight="1">
      <c r="A8" s="17" t="s">
        <v>457</v>
      </c>
      <c r="B8" s="17"/>
      <c r="C8" s="17"/>
      <c r="D8" s="17"/>
      <c r="E8" s="15"/>
      <c r="F8" s="15"/>
      <c r="G8" s="15"/>
      <c r="H8" s="15"/>
    </row>
  </sheetData>
  <mergeCells count="1">
    <mergeCell ref="A2:H2"/>
  </mergeCells>
  <phoneticPr fontId="27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E15" sqref="E15"/>
    </sheetView>
  </sheetViews>
  <sheetFormatPr defaultColWidth="8" defaultRowHeight="12.75"/>
  <cols>
    <col min="1" max="1" width="9" style="9" customWidth="1"/>
    <col min="2" max="2" width="3.75" style="9" customWidth="1"/>
    <col min="3" max="3" width="11.75" style="9" customWidth="1"/>
    <col min="4" max="9" width="9.625" style="9" customWidth="1"/>
    <col min="10" max="10" width="9.25" style="9" customWidth="1"/>
    <col min="11" max="12" width="9.625" style="9" customWidth="1"/>
    <col min="13" max="13" width="9.125" style="9" customWidth="1"/>
    <col min="14" max="16384" width="8" style="10"/>
  </cols>
  <sheetData>
    <row r="1" spans="1:13" ht="17.100000000000001" customHeight="1">
      <c r="A1" s="193" t="s">
        <v>458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33.6" customHeight="1">
      <c r="A2" s="194" t="s">
        <v>459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2.5" customHeight="1">
      <c r="A3" s="208" t="s">
        <v>604</v>
      </c>
      <c r="B3" s="208"/>
      <c r="C3" s="208"/>
      <c r="D3" s="208"/>
      <c r="E3" s="208"/>
      <c r="F3" s="206"/>
      <c r="G3" s="206"/>
      <c r="H3" s="206"/>
      <c r="I3" s="206"/>
      <c r="J3" s="206"/>
      <c r="K3" s="206"/>
      <c r="L3" s="207" t="s">
        <v>42</v>
      </c>
      <c r="M3" s="207"/>
    </row>
    <row r="4" spans="1:13" ht="20.25" customHeight="1">
      <c r="A4" s="191" t="s">
        <v>411</v>
      </c>
      <c r="B4" s="191" t="s">
        <v>460</v>
      </c>
      <c r="C4" s="191" t="s">
        <v>461</v>
      </c>
      <c r="D4" s="191" t="s">
        <v>462</v>
      </c>
      <c r="E4" s="191" t="s">
        <v>463</v>
      </c>
      <c r="F4" s="189"/>
      <c r="G4" s="189"/>
      <c r="H4" s="189"/>
      <c r="I4" s="190"/>
      <c r="J4" s="191" t="s">
        <v>464</v>
      </c>
      <c r="K4" s="191" t="s">
        <v>465</v>
      </c>
      <c r="L4" s="191" t="s">
        <v>466</v>
      </c>
      <c r="M4" s="191" t="s">
        <v>467</v>
      </c>
    </row>
    <row r="5" spans="1:13" ht="40.5">
      <c r="A5" s="192"/>
      <c r="B5" s="192"/>
      <c r="C5" s="192"/>
      <c r="D5" s="192"/>
      <c r="E5" s="11" t="s">
        <v>106</v>
      </c>
      <c r="F5" s="11" t="s">
        <v>468</v>
      </c>
      <c r="G5" s="11" t="s">
        <v>469</v>
      </c>
      <c r="H5" s="11" t="s">
        <v>470</v>
      </c>
      <c r="I5" s="11" t="s">
        <v>471</v>
      </c>
      <c r="J5" s="192"/>
      <c r="K5" s="192"/>
      <c r="L5" s="192"/>
      <c r="M5" s="192"/>
    </row>
    <row r="6" spans="1:13" ht="27">
      <c r="A6" s="96" t="s">
        <v>472</v>
      </c>
      <c r="B6" s="96"/>
      <c r="C6" s="96" t="s">
        <v>118</v>
      </c>
      <c r="D6" s="96" t="s">
        <v>119</v>
      </c>
      <c r="E6" s="96" t="s">
        <v>120</v>
      </c>
      <c r="F6" s="96" t="s">
        <v>473</v>
      </c>
      <c r="G6" s="96" t="s">
        <v>122</v>
      </c>
      <c r="H6" s="96" t="s">
        <v>123</v>
      </c>
      <c r="I6" s="96" t="s">
        <v>124</v>
      </c>
      <c r="J6" s="96" t="s">
        <v>125</v>
      </c>
      <c r="K6" s="96" t="s">
        <v>126</v>
      </c>
      <c r="L6" s="96" t="s">
        <v>127</v>
      </c>
      <c r="M6" s="96" t="s">
        <v>128</v>
      </c>
    </row>
    <row r="7" spans="1:13" ht="22.5" customHeight="1">
      <c r="A7" s="96" t="s">
        <v>102</v>
      </c>
      <c r="B7" s="96" t="s">
        <v>118</v>
      </c>
      <c r="C7" s="106">
        <v>1547.82</v>
      </c>
      <c r="D7" s="96">
        <v>226.16</v>
      </c>
      <c r="E7" s="107">
        <v>1321.66</v>
      </c>
      <c r="F7" s="107">
        <v>716.44</v>
      </c>
      <c r="G7" s="107">
        <v>117.89</v>
      </c>
      <c r="H7" s="107"/>
      <c r="I7" s="107">
        <v>487.33</v>
      </c>
      <c r="J7" s="107"/>
      <c r="K7" s="107"/>
      <c r="L7" s="107"/>
      <c r="M7" s="107"/>
    </row>
    <row r="8" spans="1:13" ht="24.75" customHeight="1">
      <c r="A8" s="96" t="s">
        <v>474</v>
      </c>
      <c r="B8" s="188" t="s">
        <v>475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</row>
    <row r="9" spans="1:13" ht="24.75" customHeight="1">
      <c r="A9" s="96"/>
      <c r="B9" s="188" t="s">
        <v>476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90"/>
    </row>
    <row r="10" spans="1:13" ht="0" hidden="1" customHeight="1"/>
  </sheetData>
  <mergeCells count="15">
    <mergeCell ref="A1:M1"/>
    <mergeCell ref="A2:M2"/>
    <mergeCell ref="E4:I4"/>
    <mergeCell ref="L3:M3"/>
    <mergeCell ref="A3:E3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27" type="noConversion"/>
  <printOptions horizontalCentered="1"/>
  <pageMargins left="0.59055118110236227" right="0.59055118110236227" top="0.78740157480314965" bottom="0.59055118110236227" header="0.19685039370078741" footer="0.19685039370078741"/>
  <pageSetup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B23" sqref="B23"/>
    </sheetView>
  </sheetViews>
  <sheetFormatPr defaultRowHeight="13.5"/>
  <cols>
    <col min="1" max="1" width="32.875" customWidth="1"/>
    <col min="2" max="2" width="28.25" customWidth="1"/>
    <col min="5" max="5" width="7.125" customWidth="1"/>
    <col min="9" max="18" width="7.625" customWidth="1"/>
  </cols>
  <sheetData>
    <row r="1" spans="1:18">
      <c r="A1" s="2" t="s">
        <v>477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5" customHeight="1">
      <c r="A2" s="111" t="s">
        <v>478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>
      <c r="A3" s="175" t="s">
        <v>595</v>
      </c>
      <c r="B3" s="17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12" t="s">
        <v>42</v>
      </c>
      <c r="R3" s="212"/>
    </row>
    <row r="4" spans="1:18">
      <c r="A4" s="150" t="s">
        <v>479</v>
      </c>
      <c r="B4" s="148" t="s">
        <v>480</v>
      </c>
      <c r="C4" s="148" t="s">
        <v>481</v>
      </c>
      <c r="D4" s="148" t="s">
        <v>482</v>
      </c>
      <c r="E4" s="148" t="s">
        <v>483</v>
      </c>
      <c r="F4" s="148" t="s">
        <v>484</v>
      </c>
      <c r="G4" s="150" t="s">
        <v>485</v>
      </c>
      <c r="H4" s="114" t="s">
        <v>150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spans="1:18">
      <c r="A5" s="150"/>
      <c r="B5" s="198"/>
      <c r="C5" s="198"/>
      <c r="D5" s="198"/>
      <c r="E5" s="198"/>
      <c r="F5" s="198"/>
      <c r="G5" s="150"/>
      <c r="H5" s="199" t="s">
        <v>102</v>
      </c>
      <c r="I5" s="195" t="s">
        <v>154</v>
      </c>
      <c r="J5" s="196"/>
      <c r="K5" s="196"/>
      <c r="L5" s="196"/>
      <c r="M5" s="196"/>
      <c r="N5" s="196"/>
      <c r="O5" s="196"/>
      <c r="P5" s="197"/>
      <c r="Q5" s="201" t="s">
        <v>486</v>
      </c>
      <c r="R5" s="150" t="s">
        <v>487</v>
      </c>
    </row>
    <row r="6" spans="1:18" ht="67.5">
      <c r="A6" s="150"/>
      <c r="B6" s="149"/>
      <c r="C6" s="149"/>
      <c r="D6" s="149"/>
      <c r="E6" s="149"/>
      <c r="F6" s="149"/>
      <c r="G6" s="150"/>
      <c r="H6" s="200"/>
      <c r="I6" s="110" t="s">
        <v>106</v>
      </c>
      <c r="J6" s="110" t="s">
        <v>488</v>
      </c>
      <c r="K6" s="110" t="s">
        <v>158</v>
      </c>
      <c r="L6" s="110" t="s">
        <v>159</v>
      </c>
      <c r="M6" s="110" t="s">
        <v>160</v>
      </c>
      <c r="N6" s="109" t="s">
        <v>161</v>
      </c>
      <c r="O6" s="109" t="s">
        <v>162</v>
      </c>
      <c r="P6" s="109" t="s">
        <v>163</v>
      </c>
      <c r="Q6" s="202"/>
      <c r="R6" s="150"/>
    </row>
    <row r="7" spans="1:18">
      <c r="A7" s="108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spans="1:18" ht="17.25" customHeight="1">
      <c r="A8" s="211" t="s">
        <v>533</v>
      </c>
      <c r="B8" s="108"/>
      <c r="C8" s="108"/>
      <c r="D8" s="108"/>
      <c r="E8" s="108"/>
      <c r="F8" s="108"/>
      <c r="G8" s="108"/>
      <c r="H8" s="213">
        <f>SUM(H9:H40)</f>
        <v>83.94</v>
      </c>
      <c r="I8" s="213">
        <f t="shared" ref="I8:J8" si="0">SUM(I9:I40)</f>
        <v>83.94</v>
      </c>
      <c r="J8" s="213">
        <f t="shared" si="0"/>
        <v>83.94</v>
      </c>
      <c r="K8" s="108"/>
      <c r="L8" s="108"/>
      <c r="M8" s="108"/>
      <c r="N8" s="108"/>
      <c r="O8" s="108"/>
      <c r="P8" s="108"/>
      <c r="Q8" s="108"/>
      <c r="R8" s="108"/>
    </row>
    <row r="9" spans="1:18" ht="15.75" customHeight="1">
      <c r="A9" s="210" t="s">
        <v>607</v>
      </c>
      <c r="B9" s="73" t="s">
        <v>535</v>
      </c>
      <c r="C9" s="108" t="s">
        <v>563</v>
      </c>
      <c r="D9" s="108" t="s">
        <v>569</v>
      </c>
      <c r="E9" s="108">
        <v>3</v>
      </c>
      <c r="F9" s="108"/>
      <c r="G9" s="108" t="s">
        <v>575</v>
      </c>
      <c r="H9" s="214">
        <v>0.42</v>
      </c>
      <c r="I9" s="214">
        <v>0.42</v>
      </c>
      <c r="J9" s="214">
        <v>0.42</v>
      </c>
      <c r="K9" s="108"/>
      <c r="L9" s="108"/>
      <c r="M9" s="108"/>
      <c r="N9" s="108"/>
      <c r="O9" s="108"/>
      <c r="P9" s="108"/>
      <c r="Q9" s="108"/>
      <c r="R9" s="108"/>
    </row>
    <row r="10" spans="1:18" ht="15.75" customHeight="1">
      <c r="A10" s="209" t="s">
        <v>607</v>
      </c>
      <c r="B10" s="73" t="s">
        <v>536</v>
      </c>
      <c r="C10" s="108" t="s">
        <v>560</v>
      </c>
      <c r="D10" s="108" t="s">
        <v>569</v>
      </c>
      <c r="E10" s="108">
        <v>4</v>
      </c>
      <c r="F10" s="108"/>
      <c r="G10" s="108" t="s">
        <v>575</v>
      </c>
      <c r="H10" s="214">
        <v>2.1</v>
      </c>
      <c r="I10" s="214">
        <v>2.1</v>
      </c>
      <c r="J10" s="214">
        <v>2.1</v>
      </c>
      <c r="K10" s="108"/>
      <c r="L10" s="108"/>
      <c r="M10" s="108"/>
      <c r="N10" s="108"/>
      <c r="O10" s="108"/>
      <c r="P10" s="108"/>
      <c r="Q10" s="108"/>
      <c r="R10" s="108"/>
    </row>
    <row r="11" spans="1:18" ht="15.75" customHeight="1">
      <c r="A11" s="209" t="s">
        <v>607</v>
      </c>
      <c r="B11" s="73" t="s">
        <v>537</v>
      </c>
      <c r="C11" s="108" t="s">
        <v>566</v>
      </c>
      <c r="D11" s="108" t="s">
        <v>570</v>
      </c>
      <c r="E11" s="108">
        <v>5</v>
      </c>
      <c r="F11" s="108"/>
      <c r="G11" s="108" t="s">
        <v>575</v>
      </c>
      <c r="H11" s="214">
        <v>0.13</v>
      </c>
      <c r="I11" s="214">
        <v>0.13</v>
      </c>
      <c r="J11" s="214">
        <v>0.13</v>
      </c>
      <c r="K11" s="108"/>
      <c r="L11" s="108"/>
      <c r="M11" s="108"/>
      <c r="N11" s="108"/>
      <c r="O11" s="108"/>
      <c r="P11" s="108"/>
      <c r="Q11" s="108"/>
      <c r="R11" s="108"/>
    </row>
    <row r="12" spans="1:18" ht="15.75" customHeight="1">
      <c r="A12" s="209" t="s">
        <v>607</v>
      </c>
      <c r="B12" s="73" t="s">
        <v>538</v>
      </c>
      <c r="C12" s="108" t="s">
        <v>538</v>
      </c>
      <c r="D12" s="108" t="s">
        <v>571</v>
      </c>
      <c r="E12" s="108">
        <v>1</v>
      </c>
      <c r="F12" s="108"/>
      <c r="G12" s="108" t="s">
        <v>575</v>
      </c>
      <c r="H12" s="214">
        <v>4</v>
      </c>
      <c r="I12" s="214">
        <v>4</v>
      </c>
      <c r="J12" s="214">
        <v>4</v>
      </c>
      <c r="K12" s="108"/>
      <c r="L12" s="108"/>
      <c r="M12" s="108"/>
      <c r="N12" s="108"/>
      <c r="O12" s="108"/>
      <c r="P12" s="108"/>
      <c r="Q12" s="108"/>
      <c r="R12" s="108"/>
    </row>
    <row r="13" spans="1:18" ht="15.75" customHeight="1">
      <c r="A13" s="209" t="s">
        <v>607</v>
      </c>
      <c r="B13" s="73" t="s">
        <v>539</v>
      </c>
      <c r="C13" s="108" t="s">
        <v>563</v>
      </c>
      <c r="D13" s="108" t="s">
        <v>569</v>
      </c>
      <c r="E13" s="108">
        <v>2</v>
      </c>
      <c r="F13" s="108"/>
      <c r="G13" s="108" t="s">
        <v>575</v>
      </c>
      <c r="H13" s="214">
        <v>0.08</v>
      </c>
      <c r="I13" s="214">
        <v>0.08</v>
      </c>
      <c r="J13" s="214">
        <v>0.08</v>
      </c>
      <c r="K13" s="108"/>
      <c r="L13" s="108"/>
      <c r="M13" s="108"/>
      <c r="N13" s="108"/>
      <c r="O13" s="108"/>
      <c r="P13" s="108"/>
      <c r="Q13" s="108"/>
      <c r="R13" s="108"/>
    </row>
    <row r="14" spans="1:18" ht="15.75" customHeight="1">
      <c r="A14" s="209" t="s">
        <v>607</v>
      </c>
      <c r="B14" s="73" t="s">
        <v>540</v>
      </c>
      <c r="C14" s="108" t="s">
        <v>567</v>
      </c>
      <c r="D14" s="108" t="s">
        <v>569</v>
      </c>
      <c r="E14" s="108">
        <v>5</v>
      </c>
      <c r="F14" s="108"/>
      <c r="G14" s="108" t="s">
        <v>575</v>
      </c>
      <c r="H14" s="214">
        <v>3.9</v>
      </c>
      <c r="I14" s="214">
        <v>3.9</v>
      </c>
      <c r="J14" s="214">
        <v>3.9</v>
      </c>
      <c r="K14" s="108"/>
      <c r="L14" s="108"/>
      <c r="M14" s="108"/>
      <c r="N14" s="108"/>
      <c r="O14" s="108"/>
      <c r="P14" s="108"/>
      <c r="Q14" s="108"/>
      <c r="R14" s="108"/>
    </row>
    <row r="15" spans="1:18" ht="15.75" customHeight="1">
      <c r="A15" s="209" t="s">
        <v>607</v>
      </c>
      <c r="B15" s="73" t="s">
        <v>541</v>
      </c>
      <c r="C15" s="108" t="s">
        <v>568</v>
      </c>
      <c r="D15" s="108" t="s">
        <v>571</v>
      </c>
      <c r="E15" s="108">
        <v>10</v>
      </c>
      <c r="F15" s="108"/>
      <c r="G15" s="108" t="s">
        <v>575</v>
      </c>
      <c r="H15" s="214">
        <v>0.63</v>
      </c>
      <c r="I15" s="214">
        <v>0.63</v>
      </c>
      <c r="J15" s="214">
        <v>0.63</v>
      </c>
      <c r="K15" s="108"/>
      <c r="L15" s="108"/>
      <c r="M15" s="108"/>
      <c r="N15" s="108"/>
      <c r="O15" s="108"/>
      <c r="P15" s="108"/>
      <c r="Q15" s="108"/>
      <c r="R15" s="108"/>
    </row>
    <row r="16" spans="1:18" ht="15.75" customHeight="1">
      <c r="A16" s="209" t="s">
        <v>607</v>
      </c>
      <c r="B16" s="73" t="s">
        <v>542</v>
      </c>
      <c r="C16" s="108" t="s">
        <v>538</v>
      </c>
      <c r="D16" s="108" t="s">
        <v>572</v>
      </c>
      <c r="E16" s="108">
        <v>9</v>
      </c>
      <c r="F16" s="108"/>
      <c r="G16" s="108" t="s">
        <v>575</v>
      </c>
      <c r="H16" s="214">
        <v>2.0699999999999998</v>
      </c>
      <c r="I16" s="214">
        <v>2.0699999999999998</v>
      </c>
      <c r="J16" s="214">
        <v>2.0699999999999998</v>
      </c>
      <c r="K16" s="108"/>
      <c r="L16" s="108"/>
      <c r="M16" s="108"/>
      <c r="N16" s="108"/>
      <c r="O16" s="108"/>
      <c r="P16" s="108"/>
      <c r="Q16" s="108"/>
      <c r="R16" s="108"/>
    </row>
    <row r="17" spans="1:18" ht="15.75" customHeight="1">
      <c r="A17" s="209" t="s">
        <v>607</v>
      </c>
      <c r="B17" s="73" t="s">
        <v>543</v>
      </c>
      <c r="C17" s="108" t="s">
        <v>563</v>
      </c>
      <c r="D17" s="108" t="s">
        <v>569</v>
      </c>
      <c r="E17" s="108">
        <v>1</v>
      </c>
      <c r="F17" s="108"/>
      <c r="G17" s="108" t="s">
        <v>575</v>
      </c>
      <c r="H17" s="214">
        <v>0.12</v>
      </c>
      <c r="I17" s="214">
        <v>0.12</v>
      </c>
      <c r="J17" s="214">
        <v>0.12</v>
      </c>
      <c r="K17" s="108"/>
      <c r="L17" s="108"/>
      <c r="M17" s="108"/>
      <c r="N17" s="108"/>
      <c r="O17" s="108"/>
      <c r="P17" s="108"/>
      <c r="Q17" s="108"/>
      <c r="R17" s="108"/>
    </row>
    <row r="18" spans="1:18" ht="15.75" customHeight="1">
      <c r="A18" s="209" t="s">
        <v>607</v>
      </c>
      <c r="B18" s="73" t="s">
        <v>544</v>
      </c>
      <c r="C18" s="108" t="s">
        <v>563</v>
      </c>
      <c r="D18" s="108" t="s">
        <v>569</v>
      </c>
      <c r="E18" s="108">
        <v>28</v>
      </c>
      <c r="F18" s="108"/>
      <c r="G18" s="108" t="s">
        <v>575</v>
      </c>
      <c r="H18" s="214">
        <v>2.2999999999999998</v>
      </c>
      <c r="I18" s="214">
        <v>2.2999999999999998</v>
      </c>
      <c r="J18" s="214">
        <v>2.2999999999999998</v>
      </c>
      <c r="K18" s="108"/>
      <c r="L18" s="108"/>
      <c r="M18" s="108"/>
      <c r="N18" s="108"/>
      <c r="O18" s="108"/>
      <c r="P18" s="108"/>
      <c r="Q18" s="108"/>
      <c r="R18" s="108"/>
    </row>
    <row r="19" spans="1:18" ht="15.75" customHeight="1">
      <c r="A19" s="209" t="s">
        <v>607</v>
      </c>
      <c r="B19" s="73" t="s">
        <v>545</v>
      </c>
      <c r="C19" s="108" t="s">
        <v>564</v>
      </c>
      <c r="D19" s="108" t="s">
        <v>573</v>
      </c>
      <c r="E19" s="108">
        <v>7</v>
      </c>
      <c r="F19" s="108"/>
      <c r="G19" s="108" t="s">
        <v>575</v>
      </c>
      <c r="H19" s="214">
        <v>1.54</v>
      </c>
      <c r="I19" s="214">
        <v>1.54</v>
      </c>
      <c r="J19" s="214">
        <v>1.54</v>
      </c>
      <c r="K19" s="108"/>
      <c r="L19" s="108"/>
      <c r="M19" s="108"/>
      <c r="N19" s="108"/>
      <c r="O19" s="108"/>
      <c r="P19" s="108"/>
      <c r="Q19" s="108"/>
      <c r="R19" s="108"/>
    </row>
    <row r="20" spans="1:18" ht="15.75" customHeight="1">
      <c r="A20" s="209" t="s">
        <v>605</v>
      </c>
      <c r="B20" s="73" t="s">
        <v>546</v>
      </c>
      <c r="C20" s="108" t="s">
        <v>562</v>
      </c>
      <c r="D20" s="108" t="s">
        <v>574</v>
      </c>
      <c r="E20" s="108">
        <v>5</v>
      </c>
      <c r="F20" s="108"/>
      <c r="G20" s="108" t="s">
        <v>575</v>
      </c>
      <c r="H20" s="214">
        <v>4.8</v>
      </c>
      <c r="I20" s="214">
        <v>4.8</v>
      </c>
      <c r="J20" s="214">
        <v>4.8</v>
      </c>
      <c r="K20" s="108"/>
      <c r="L20" s="108"/>
      <c r="M20" s="108"/>
      <c r="N20" s="108"/>
      <c r="O20" s="108"/>
      <c r="P20" s="108"/>
      <c r="Q20" s="108"/>
      <c r="R20" s="108"/>
    </row>
    <row r="21" spans="1:18" ht="15.75" customHeight="1">
      <c r="A21" s="209" t="s">
        <v>605</v>
      </c>
      <c r="B21" s="73" t="s">
        <v>547</v>
      </c>
      <c r="C21" s="108" t="s">
        <v>562</v>
      </c>
      <c r="D21" s="108" t="s">
        <v>573</v>
      </c>
      <c r="E21" s="108">
        <v>1</v>
      </c>
      <c r="F21" s="108"/>
      <c r="G21" s="108" t="s">
        <v>575</v>
      </c>
      <c r="H21" s="214">
        <v>0.56000000000000005</v>
      </c>
      <c r="I21" s="214">
        <v>0.56000000000000005</v>
      </c>
      <c r="J21" s="214">
        <v>0.56000000000000005</v>
      </c>
      <c r="K21" s="108"/>
      <c r="L21" s="108"/>
      <c r="M21" s="108"/>
      <c r="N21" s="108"/>
      <c r="O21" s="108"/>
      <c r="P21" s="108"/>
      <c r="Q21" s="108"/>
      <c r="R21" s="108"/>
    </row>
    <row r="22" spans="1:18" ht="15.75" customHeight="1">
      <c r="A22" s="209" t="s">
        <v>605</v>
      </c>
      <c r="B22" s="73" t="s">
        <v>548</v>
      </c>
      <c r="C22" s="108" t="s">
        <v>560</v>
      </c>
      <c r="D22" s="108" t="s">
        <v>573</v>
      </c>
      <c r="E22" s="108">
        <v>27</v>
      </c>
      <c r="F22" s="108"/>
      <c r="G22" s="108" t="s">
        <v>575</v>
      </c>
      <c r="H22" s="214">
        <v>13.5</v>
      </c>
      <c r="I22" s="214">
        <v>13.5</v>
      </c>
      <c r="J22" s="214">
        <v>13.5</v>
      </c>
      <c r="K22" s="108"/>
      <c r="L22" s="108"/>
      <c r="M22" s="108"/>
      <c r="N22" s="108"/>
      <c r="O22" s="108"/>
      <c r="P22" s="108"/>
      <c r="Q22" s="108"/>
      <c r="R22" s="108"/>
    </row>
    <row r="23" spans="1:18" ht="15.75" customHeight="1">
      <c r="A23" s="209" t="s">
        <v>605</v>
      </c>
      <c r="B23" s="73" t="s">
        <v>549</v>
      </c>
      <c r="C23" s="108" t="s">
        <v>560</v>
      </c>
      <c r="D23" s="108" t="s">
        <v>571</v>
      </c>
      <c r="E23" s="108">
        <v>1</v>
      </c>
      <c r="F23" s="108"/>
      <c r="G23" s="108" t="s">
        <v>575</v>
      </c>
      <c r="H23" s="214">
        <v>3.28</v>
      </c>
      <c r="I23" s="214">
        <v>3.28</v>
      </c>
      <c r="J23" s="214">
        <v>3.28</v>
      </c>
      <c r="K23" s="108"/>
      <c r="L23" s="108"/>
      <c r="M23" s="108"/>
      <c r="N23" s="108"/>
      <c r="O23" s="108"/>
      <c r="P23" s="108"/>
      <c r="Q23" s="108"/>
      <c r="R23" s="108"/>
    </row>
    <row r="24" spans="1:18" ht="15.75" customHeight="1">
      <c r="A24" s="209" t="s">
        <v>605</v>
      </c>
      <c r="B24" s="73" t="s">
        <v>550</v>
      </c>
      <c r="C24" s="108" t="s">
        <v>566</v>
      </c>
      <c r="D24" s="108" t="s">
        <v>569</v>
      </c>
      <c r="E24" s="108">
        <v>1</v>
      </c>
      <c r="F24" s="108"/>
      <c r="G24" s="108" t="s">
        <v>575</v>
      </c>
      <c r="H24" s="214">
        <v>0.21</v>
      </c>
      <c r="I24" s="214">
        <v>0.21</v>
      </c>
      <c r="J24" s="214">
        <v>0.21</v>
      </c>
      <c r="K24" s="108"/>
      <c r="L24" s="108"/>
      <c r="M24" s="108"/>
      <c r="N24" s="108"/>
      <c r="O24" s="108"/>
      <c r="P24" s="108"/>
      <c r="Q24" s="108"/>
      <c r="R24" s="108"/>
    </row>
    <row r="25" spans="1:18" ht="15.75" customHeight="1">
      <c r="A25" s="209" t="s">
        <v>605</v>
      </c>
      <c r="B25" s="73" t="s">
        <v>551</v>
      </c>
      <c r="C25" s="108" t="s">
        <v>568</v>
      </c>
      <c r="D25" s="108" t="s">
        <v>569</v>
      </c>
      <c r="E25" s="108">
        <v>6</v>
      </c>
      <c r="F25" s="108"/>
      <c r="G25" s="108" t="s">
        <v>575</v>
      </c>
      <c r="H25" s="214">
        <v>0.84</v>
      </c>
      <c r="I25" s="214">
        <v>0.84</v>
      </c>
      <c r="J25" s="214">
        <v>0.84</v>
      </c>
      <c r="K25" s="108"/>
      <c r="L25" s="108"/>
      <c r="M25" s="108"/>
      <c r="N25" s="108"/>
      <c r="O25" s="108"/>
      <c r="P25" s="108"/>
      <c r="Q25" s="108"/>
      <c r="R25" s="108"/>
    </row>
    <row r="26" spans="1:18" ht="15.75" customHeight="1">
      <c r="A26" s="209" t="s">
        <v>605</v>
      </c>
      <c r="B26" s="73" t="s">
        <v>552</v>
      </c>
      <c r="C26" s="108" t="s">
        <v>552</v>
      </c>
      <c r="D26" s="108" t="s">
        <v>572</v>
      </c>
      <c r="E26" s="108">
        <v>1</v>
      </c>
      <c r="F26" s="108"/>
      <c r="G26" s="108" t="s">
        <v>575</v>
      </c>
      <c r="H26" s="214">
        <v>0.2</v>
      </c>
      <c r="I26" s="214">
        <v>0.2</v>
      </c>
      <c r="J26" s="214">
        <v>0.2</v>
      </c>
      <c r="K26" s="108"/>
      <c r="L26" s="108"/>
      <c r="M26" s="108"/>
      <c r="N26" s="108"/>
      <c r="O26" s="108"/>
      <c r="P26" s="108"/>
      <c r="Q26" s="108"/>
      <c r="R26" s="108"/>
    </row>
    <row r="27" spans="1:18" ht="15.75" customHeight="1">
      <c r="A27" s="209" t="s">
        <v>605</v>
      </c>
      <c r="B27" s="73" t="s">
        <v>553</v>
      </c>
      <c r="C27" s="108" t="s">
        <v>567</v>
      </c>
      <c r="D27" s="108" t="s">
        <v>569</v>
      </c>
      <c r="E27" s="108">
        <v>1</v>
      </c>
      <c r="F27" s="108"/>
      <c r="G27" s="108" t="s">
        <v>575</v>
      </c>
      <c r="H27" s="214">
        <v>3.6</v>
      </c>
      <c r="I27" s="214">
        <v>3.6</v>
      </c>
      <c r="J27" s="214">
        <v>3.6</v>
      </c>
      <c r="K27" s="108"/>
      <c r="L27" s="108"/>
      <c r="M27" s="108"/>
      <c r="N27" s="108"/>
      <c r="O27" s="108"/>
      <c r="P27" s="108"/>
      <c r="Q27" s="108"/>
      <c r="R27" s="108"/>
    </row>
    <row r="28" spans="1:18" ht="15.75" customHeight="1">
      <c r="A28" s="209" t="s">
        <v>605</v>
      </c>
      <c r="B28" s="73" t="s">
        <v>554</v>
      </c>
      <c r="C28" s="108" t="s">
        <v>562</v>
      </c>
      <c r="D28" s="108" t="s">
        <v>573</v>
      </c>
      <c r="E28" s="108">
        <v>5</v>
      </c>
      <c r="F28" s="108"/>
      <c r="G28" s="108" t="s">
        <v>575</v>
      </c>
      <c r="H28" s="214">
        <v>0.86</v>
      </c>
      <c r="I28" s="214">
        <v>0.86</v>
      </c>
      <c r="J28" s="214">
        <v>0.86</v>
      </c>
      <c r="K28" s="108"/>
      <c r="L28" s="108"/>
      <c r="M28" s="108"/>
      <c r="N28" s="108"/>
      <c r="O28" s="108"/>
      <c r="P28" s="108"/>
      <c r="Q28" s="108"/>
      <c r="R28" s="108"/>
    </row>
    <row r="29" spans="1:18" ht="15.75" customHeight="1">
      <c r="A29" s="209" t="s">
        <v>605</v>
      </c>
      <c r="B29" s="73" t="s">
        <v>555</v>
      </c>
      <c r="C29" s="108" t="s">
        <v>562</v>
      </c>
      <c r="D29" s="108" t="s">
        <v>569</v>
      </c>
      <c r="E29" s="108">
        <v>5</v>
      </c>
      <c r="F29" s="108"/>
      <c r="G29" s="108" t="s">
        <v>575</v>
      </c>
      <c r="H29" s="214">
        <v>3.25</v>
      </c>
      <c r="I29" s="214">
        <v>3.25</v>
      </c>
      <c r="J29" s="214">
        <v>3.25</v>
      </c>
      <c r="K29" s="108"/>
      <c r="L29" s="108"/>
      <c r="M29" s="108"/>
      <c r="N29" s="108"/>
      <c r="O29" s="108"/>
      <c r="P29" s="108"/>
      <c r="Q29" s="108"/>
      <c r="R29" s="108"/>
    </row>
    <row r="30" spans="1:18" ht="15.75" customHeight="1">
      <c r="A30" s="209" t="s">
        <v>605</v>
      </c>
      <c r="B30" s="73" t="s">
        <v>556</v>
      </c>
      <c r="C30" s="108" t="s">
        <v>563</v>
      </c>
      <c r="D30" s="108" t="s">
        <v>569</v>
      </c>
      <c r="E30" s="108">
        <v>28</v>
      </c>
      <c r="F30" s="108"/>
      <c r="G30" s="108" t="s">
        <v>575</v>
      </c>
      <c r="H30" s="214">
        <v>2.8</v>
      </c>
      <c r="I30" s="214">
        <v>2.8</v>
      </c>
      <c r="J30" s="214">
        <v>2.8</v>
      </c>
      <c r="K30" s="108"/>
      <c r="L30" s="108"/>
      <c r="M30" s="108"/>
      <c r="N30" s="108"/>
      <c r="O30" s="108"/>
      <c r="P30" s="108"/>
      <c r="Q30" s="108"/>
      <c r="R30" s="108"/>
    </row>
    <row r="31" spans="1:18" ht="15.75" customHeight="1">
      <c r="A31" s="209" t="s">
        <v>606</v>
      </c>
      <c r="B31" s="73" t="s">
        <v>557</v>
      </c>
      <c r="C31" s="108" t="s">
        <v>567</v>
      </c>
      <c r="D31" s="108" t="s">
        <v>573</v>
      </c>
      <c r="E31" s="108">
        <v>1</v>
      </c>
      <c r="F31" s="108"/>
      <c r="G31" s="108" t="s">
        <v>575</v>
      </c>
      <c r="H31" s="214">
        <v>2</v>
      </c>
      <c r="I31" s="214">
        <v>2</v>
      </c>
      <c r="J31" s="214">
        <v>2</v>
      </c>
      <c r="K31" s="108"/>
      <c r="L31" s="108"/>
      <c r="M31" s="108"/>
      <c r="N31" s="108"/>
      <c r="O31" s="108"/>
      <c r="P31" s="108"/>
      <c r="Q31" s="108"/>
      <c r="R31" s="108"/>
    </row>
    <row r="32" spans="1:18" ht="15.75" customHeight="1">
      <c r="A32" s="209" t="s">
        <v>606</v>
      </c>
      <c r="B32" s="73" t="s">
        <v>558</v>
      </c>
      <c r="C32" s="108" t="s">
        <v>558</v>
      </c>
      <c r="D32" s="108" t="s">
        <v>573</v>
      </c>
      <c r="E32" s="108">
        <v>4</v>
      </c>
      <c r="F32" s="108"/>
      <c r="G32" s="108" t="s">
        <v>575</v>
      </c>
      <c r="H32" s="214">
        <v>5</v>
      </c>
      <c r="I32" s="214">
        <v>5</v>
      </c>
      <c r="J32" s="214">
        <v>5</v>
      </c>
      <c r="K32" s="108"/>
      <c r="L32" s="108"/>
      <c r="M32" s="108"/>
      <c r="N32" s="108"/>
      <c r="O32" s="108"/>
      <c r="P32" s="108"/>
      <c r="Q32" s="108"/>
      <c r="R32" s="108"/>
    </row>
    <row r="33" spans="1:18" ht="15.75" customHeight="1">
      <c r="A33" s="209" t="s">
        <v>606</v>
      </c>
      <c r="B33" s="73" t="s">
        <v>559</v>
      </c>
      <c r="C33" s="108" t="s">
        <v>559</v>
      </c>
      <c r="D33" s="108" t="s">
        <v>573</v>
      </c>
      <c r="E33" s="108">
        <v>4</v>
      </c>
      <c r="F33" s="108"/>
      <c r="G33" s="108" t="s">
        <v>575</v>
      </c>
      <c r="H33" s="214">
        <v>2</v>
      </c>
      <c r="I33" s="214">
        <v>2</v>
      </c>
      <c r="J33" s="214">
        <v>2</v>
      </c>
      <c r="K33" s="108"/>
      <c r="L33" s="108"/>
      <c r="M33" s="108"/>
      <c r="N33" s="108"/>
      <c r="O33" s="108"/>
      <c r="P33" s="108"/>
      <c r="Q33" s="108"/>
      <c r="R33" s="108"/>
    </row>
    <row r="34" spans="1:18" ht="15.75" customHeight="1">
      <c r="A34" s="209" t="s">
        <v>606</v>
      </c>
      <c r="B34" s="73" t="s">
        <v>560</v>
      </c>
      <c r="C34" s="108" t="s">
        <v>560</v>
      </c>
      <c r="D34" s="108" t="s">
        <v>569</v>
      </c>
      <c r="E34" s="108">
        <v>8</v>
      </c>
      <c r="F34" s="108"/>
      <c r="G34" s="108" t="s">
        <v>575</v>
      </c>
      <c r="H34" s="214">
        <v>4</v>
      </c>
      <c r="I34" s="214">
        <v>4</v>
      </c>
      <c r="J34" s="214">
        <v>4</v>
      </c>
      <c r="K34" s="108"/>
      <c r="L34" s="108"/>
      <c r="M34" s="108"/>
      <c r="N34" s="108"/>
      <c r="O34" s="108"/>
      <c r="P34" s="108"/>
      <c r="Q34" s="108"/>
      <c r="R34" s="108"/>
    </row>
    <row r="35" spans="1:18" ht="15.75" customHeight="1">
      <c r="A35" s="209" t="s">
        <v>606</v>
      </c>
      <c r="B35" s="73" t="s">
        <v>561</v>
      </c>
      <c r="C35" s="108" t="s">
        <v>561</v>
      </c>
      <c r="D35" s="108" t="s">
        <v>569</v>
      </c>
      <c r="E35" s="108">
        <v>1</v>
      </c>
      <c r="F35" s="108"/>
      <c r="G35" s="108" t="s">
        <v>575</v>
      </c>
      <c r="H35" s="214">
        <v>0.1</v>
      </c>
      <c r="I35" s="214">
        <v>0.1</v>
      </c>
      <c r="J35" s="214">
        <v>0.1</v>
      </c>
      <c r="K35" s="108"/>
      <c r="L35" s="108"/>
      <c r="M35" s="108"/>
      <c r="N35" s="108"/>
      <c r="O35" s="108"/>
      <c r="P35" s="108"/>
      <c r="Q35" s="108"/>
      <c r="R35" s="108"/>
    </row>
    <row r="36" spans="1:18" ht="15.75" customHeight="1">
      <c r="A36" s="209" t="s">
        <v>606</v>
      </c>
      <c r="B36" s="73" t="s">
        <v>562</v>
      </c>
      <c r="C36" s="108" t="s">
        <v>562</v>
      </c>
      <c r="D36" s="108" t="s">
        <v>573</v>
      </c>
      <c r="E36" s="108">
        <v>15</v>
      </c>
      <c r="F36" s="108"/>
      <c r="G36" s="108" t="s">
        <v>575</v>
      </c>
      <c r="H36" s="214">
        <v>3</v>
      </c>
      <c r="I36" s="214">
        <v>3</v>
      </c>
      <c r="J36" s="214">
        <v>3</v>
      </c>
      <c r="K36" s="108"/>
      <c r="L36" s="108"/>
      <c r="M36" s="108"/>
      <c r="N36" s="108"/>
      <c r="O36" s="108"/>
      <c r="P36" s="108"/>
      <c r="Q36" s="108"/>
      <c r="R36" s="108"/>
    </row>
    <row r="37" spans="1:18" ht="15.75" customHeight="1">
      <c r="A37" s="209" t="s">
        <v>606</v>
      </c>
      <c r="B37" s="73" t="s">
        <v>563</v>
      </c>
      <c r="C37" s="108" t="s">
        <v>563</v>
      </c>
      <c r="D37" s="108" t="s">
        <v>573</v>
      </c>
      <c r="E37" s="108">
        <v>100</v>
      </c>
      <c r="F37" s="108"/>
      <c r="G37" s="108" t="s">
        <v>575</v>
      </c>
      <c r="H37" s="214">
        <v>12.95</v>
      </c>
      <c r="I37" s="214">
        <v>12.95</v>
      </c>
      <c r="J37" s="214">
        <v>12.95</v>
      </c>
      <c r="K37" s="108"/>
      <c r="L37" s="108"/>
      <c r="M37" s="108"/>
      <c r="N37" s="108"/>
      <c r="O37" s="108"/>
      <c r="P37" s="108"/>
      <c r="Q37" s="108"/>
      <c r="R37" s="108"/>
    </row>
    <row r="38" spans="1:18" ht="15.75" customHeight="1">
      <c r="A38" s="209" t="s">
        <v>606</v>
      </c>
      <c r="B38" s="73" t="s">
        <v>602</v>
      </c>
      <c r="C38" s="108" t="s">
        <v>542</v>
      </c>
      <c r="D38" s="108" t="s">
        <v>569</v>
      </c>
      <c r="E38" s="108">
        <v>2</v>
      </c>
      <c r="F38" s="108"/>
      <c r="G38" s="108" t="s">
        <v>575</v>
      </c>
      <c r="H38" s="214">
        <v>0.2</v>
      </c>
      <c r="I38" s="214">
        <v>0.2</v>
      </c>
      <c r="J38" s="214">
        <v>0.2</v>
      </c>
      <c r="K38" s="108"/>
      <c r="L38" s="108"/>
      <c r="M38" s="108"/>
      <c r="N38" s="108"/>
      <c r="O38" s="108"/>
      <c r="P38" s="108"/>
      <c r="Q38" s="108"/>
      <c r="R38" s="108"/>
    </row>
    <row r="39" spans="1:18" ht="15.75" customHeight="1">
      <c r="A39" s="209" t="s">
        <v>606</v>
      </c>
      <c r="B39" s="73" t="s">
        <v>564</v>
      </c>
      <c r="C39" s="108" t="s">
        <v>564</v>
      </c>
      <c r="D39" s="108" t="s">
        <v>573</v>
      </c>
      <c r="E39" s="108">
        <v>1</v>
      </c>
      <c r="F39" s="108"/>
      <c r="G39" s="108" t="s">
        <v>575</v>
      </c>
      <c r="H39" s="214">
        <v>0.5</v>
      </c>
      <c r="I39" s="214">
        <v>0.5</v>
      </c>
      <c r="J39" s="214">
        <v>0.5</v>
      </c>
      <c r="K39" s="108"/>
      <c r="L39" s="108"/>
      <c r="M39" s="108"/>
      <c r="N39" s="108"/>
      <c r="O39" s="108"/>
      <c r="P39" s="108"/>
      <c r="Q39" s="108"/>
      <c r="R39" s="108"/>
    </row>
    <row r="40" spans="1:18" ht="15.75" customHeight="1">
      <c r="A40" s="209" t="s">
        <v>606</v>
      </c>
      <c r="B40" s="73" t="s">
        <v>565</v>
      </c>
      <c r="C40" s="108" t="s">
        <v>565</v>
      </c>
      <c r="D40" s="108" t="s">
        <v>569</v>
      </c>
      <c r="E40" s="108">
        <v>4</v>
      </c>
      <c r="F40" s="108"/>
      <c r="G40" s="108" t="s">
        <v>575</v>
      </c>
      <c r="H40" s="214">
        <v>3</v>
      </c>
      <c r="I40" s="214">
        <v>3</v>
      </c>
      <c r="J40" s="214">
        <v>3</v>
      </c>
      <c r="K40" s="108"/>
      <c r="L40" s="108"/>
      <c r="M40" s="108"/>
      <c r="N40" s="108"/>
      <c r="O40" s="108"/>
      <c r="P40" s="108"/>
      <c r="Q40" s="108"/>
      <c r="R40" s="108"/>
    </row>
    <row r="41" spans="1:18" ht="14.25">
      <c r="A41" s="6"/>
      <c r="B41" s="6"/>
      <c r="C41" s="6"/>
      <c r="D41" s="6"/>
      <c r="E41" s="6"/>
      <c r="F41" s="7"/>
      <c r="G41" s="7"/>
      <c r="H41" s="215"/>
      <c r="I41" s="215"/>
      <c r="J41" s="215"/>
      <c r="K41" s="6"/>
      <c r="L41" s="6"/>
      <c r="M41" s="6"/>
      <c r="N41" s="6"/>
      <c r="O41" s="6"/>
      <c r="P41" s="6"/>
      <c r="Q41" s="6"/>
      <c r="R41" s="6"/>
    </row>
  </sheetData>
  <mergeCells count="15">
    <mergeCell ref="H4:R4"/>
    <mergeCell ref="H5:H6"/>
    <mergeCell ref="I5:P5"/>
    <mergeCell ref="Q5:Q6"/>
    <mergeCell ref="R5:R6"/>
    <mergeCell ref="A2:R2"/>
    <mergeCell ref="A3:B3"/>
    <mergeCell ref="Q3:R3"/>
    <mergeCell ref="A4:A6"/>
    <mergeCell ref="B4:B6"/>
    <mergeCell ref="C4:C6"/>
    <mergeCell ref="D4:D6"/>
    <mergeCell ref="E4:E6"/>
    <mergeCell ref="F4:F6"/>
    <mergeCell ref="G4:G6"/>
  </mergeCells>
  <phoneticPr fontId="2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2019-02-22T03:10:29Z</cp:lastPrinted>
  <dcterms:created xsi:type="dcterms:W3CDTF">2006-09-16T00:00:00Z</dcterms:created>
  <dcterms:modified xsi:type="dcterms:W3CDTF">2019-02-22T03:11:10Z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