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workbookProtection/>
  <bookViews>
    <workbookView windowWidth="28800" windowHeight="12540" firstSheet="4" activeTab="8"/>
  </bookViews>
  <sheets>
    <sheet name="1.财务收支预算总表" sheetId="1" r:id="rId1"/>
    <sheet name="2.部门收入预算表" sheetId="2" r:id="rId2"/>
    <sheet name="3.部门支出预算表" sheetId="3" r:id="rId3"/>
    <sheet name="4.财政拨款收支预算总表" sheetId="4" r:id="rId4"/>
    <sheet name="5.一般公共预算支出预算表" sheetId="5" r:id="rId5"/>
    <sheet name="6.一般公共预算“三公”经费支出预算表" sheetId="6" r:id="rId6"/>
    <sheet name="7.基本支出预算表" sheetId="7" r:id="rId7"/>
    <sheet name="8.项目支出预算表" sheetId="8" r:id="rId8"/>
    <sheet name="9.项目支出绩效目标表" sheetId="9" r:id="rId9"/>
    <sheet name="10.项目支出绩效目标表（另文下达）" sheetId="10" r:id="rId10"/>
    <sheet name="11.政府性基金预算支出预算表" sheetId="11" r:id="rId11"/>
    <sheet name="12.部门政府采购预算表" sheetId="12" r:id="rId12"/>
    <sheet name="13.部门政府购买服务预算表" sheetId="13" r:id="rId13"/>
    <sheet name="14.对下转移支付预算表" sheetId="14" r:id="rId14"/>
    <sheet name="15对下转移支付绩效目标表" sheetId="15" r:id="rId15"/>
    <sheet name="16.新增资产配置表" sheetId="16" r:id="rId16"/>
  </sheets>
  <definedNames>
    <definedName name="_xlnm._FilterDatabase" localSheetId="7" hidden="1">'8.项目支出预算表'!$A$4:$AB$45</definedName>
    <definedName name="_xlnm.Print_Titles" localSheetId="3">'4.财政拨款收支预算总表'!$1:$6</definedName>
    <definedName name="_xlnm._FilterDatabase" localSheetId="3" hidden="1">'4.财政拨款收支预算总表'!$A$7:$D$30</definedName>
  </definedNames>
  <calcPr calcId="144525"/>
</workbook>
</file>

<file path=xl/sharedStrings.xml><?xml version="1.0" encoding="utf-8"?>
<sst xmlns="http://schemas.openxmlformats.org/spreadsheetml/2006/main" count="3594" uniqueCount="1041">
  <si>
    <t>附件3-1</t>
  </si>
  <si>
    <t>1.财务收支预算总表</t>
  </si>
  <si>
    <t>单位名称：新平彝族傣族自治县建兴乡人民政府</t>
  </si>
  <si>
    <t>单位:万元</t>
  </si>
  <si>
    <t>收        入</t>
  </si>
  <si>
    <t>支        出</t>
  </si>
  <si>
    <t>项      目</t>
  </si>
  <si>
    <t>2021年预算数</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</si>
  <si>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</si>
  <si>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</si>
  <si>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</si>
  <si>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</si>
  <si>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</si>
  <si>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</si>
  <si>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</si>
  <si>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</si>
  <si>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</si>
  <si>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五、事业收入</t>
  </si>
  <si>
    <t>五、教育支出</t>
  </si>
  <si>
    <t>六、事业单位经营收入</t>
  </si>
  <si>
    <t>六、科学技术支出</t>
  </si>
  <si>
    <t>七、上级补助收入</t>
  </si>
  <si>
    <t>七、文化旅游体育与传媒支出</t>
  </si>
  <si>
    <t>八、附属单位上缴收入</t>
  </si>
  <si>
    <t>八、社会保障和就业支出</t>
  </si>
  <si>
    <t>九、其他收入</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</si>
  <si>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</si>
  <si>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</si>
  <si>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</si>
  <si>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</si>
  <si>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</si>
  <si>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</si>
  <si>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</si>
  <si>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</si>
  <si>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</si>
  <si>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</si>
  <si>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</si>
  <si>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</si>
  <si>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</si>
  <si>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二十二、预备费</t>
  </si>
  <si>
    <t>二十三、其他支出</t>
  </si>
  <si>
    <t>本年收入合计</t>
  </si>
  <si>
    <t>本年支出合计</t>
  </si>
  <si>
    <t>上年结转结余</t>
  </si>
  <si>
    <t/>
  </si>
  <si>
    <t>年终结转结余</t>
  </si>
  <si>
    <t xml:space="preserve"> </t>
  </si>
  <si>
    <t>收  入  总  计</t>
  </si>
  <si>
    <t>支 出 总 计</t>
  </si>
  <si>
    <t>附件3-2</t>
  </si>
  <si>
    <t>预算01-2表</t>
  </si>
  <si>
    <t>2.部门收入预算表</t>
  </si>
  <si>
    <t>部门（单位）代码</t>
  </si>
  <si>
    <t>部门（单位）名称</t>
  </si>
  <si>
    <t>合计</t>
  </si>
  <si>
    <t>本年收入</t>
  </si>
  <si>
    <t>小计</t>
  </si>
  <si>
    <t>一般公共预算</t>
  </si>
  <si>
    <t>政府性基金预算</t>
  </si>
  <si>
    <t>国有资本经营预算</t>
  </si>
  <si>
    <t>财政专户管理资金</t>
  </si>
  <si>
    <t>事业收入</t>
  </si>
  <si>
    <t>事业单位经营收入</t>
  </si>
  <si>
    <t>上级补助收入</t>
  </si>
  <si>
    <t>附属单位上缴收入</t>
  </si>
  <si>
    <t>其他收入</t>
  </si>
  <si>
    <t>单位资金</t>
  </si>
  <si>
    <t>新平彝族傣族自治县建兴乡人民政府</t>
  </si>
  <si>
    <t>附件3-3</t>
  </si>
  <si>
    <t>3.部门支出预算表</t>
  </si>
  <si>
    <t>科目编码</t>
  </si>
  <si>
    <t>科目名称</t>
  </si>
  <si>
    <t>基本支出</t>
  </si>
  <si>
    <t>项目支出</t>
  </si>
  <si>
    <t>财政专户管理的支出</t>
  </si>
  <si>
    <t>事业支出</t>
  </si>
  <si>
    <t>事业单位
经营支出</t>
  </si>
  <si>
    <t>上级补助支出</t>
  </si>
  <si>
    <t>附属单位补助支出</t>
  </si>
  <si>
    <t>其他支出</t>
  </si>
  <si>
    <t>201</t>
  </si>
  <si>
    <t xml:space="preserve">    一般公共服务支出</t>
  </si>
  <si>
    <t>20101</t>
  </si>
  <si>
    <t xml:space="preserve">      人大事务</t>
  </si>
  <si>
    <t>11.9</t>
  </si>
  <si>
    <t>2010108</t>
  </si>
  <si>
    <t xml:space="preserve">        代表工作</t>
  </si>
  <si>
    <t>20103</t>
  </si>
  <si>
    <t xml:space="preserve">      政府办公厅（室）及相关机构事务</t>
  </si>
  <si>
    <t>2010301</t>
  </si>
  <si>
    <t xml:space="preserve">        行政运行</t>
  </si>
  <si>
    <t>2010302</t>
  </si>
  <si>
    <t xml:space="preserve">        一般行政管理事务</t>
  </si>
  <si>
    <t>2010350</t>
  </si>
  <si>
    <t xml:space="preserve">        事业运行</t>
  </si>
  <si>
    <t>2010399</t>
  </si>
  <si>
    <t xml:space="preserve">        其他政府办公厅（室）及相关机构事务支出</t>
  </si>
  <si>
    <t>20106</t>
  </si>
  <si>
    <t xml:space="preserve">      财政事务</t>
  </si>
  <si>
    <t>2010699</t>
  </si>
  <si>
    <t xml:space="preserve">        其他财政事务支出</t>
  </si>
  <si>
    <t xml:space="preserve">      税收事务</t>
  </si>
  <si>
    <t xml:space="preserve">        税收业务</t>
  </si>
  <si>
    <t>20132</t>
  </si>
  <si>
    <t xml:space="preserve">      组织事务</t>
  </si>
  <si>
    <t>2013202</t>
  </si>
  <si>
    <t xml:space="preserve">        其他组织事务支出</t>
  </si>
  <si>
    <t>20134</t>
  </si>
  <si>
    <t xml:space="preserve">      统战事务</t>
  </si>
  <si>
    <t>2013404</t>
  </si>
  <si>
    <t xml:space="preserve">        宗教事务</t>
  </si>
  <si>
    <t>206</t>
  </si>
  <si>
    <t xml:space="preserve">    科学技术支出</t>
  </si>
  <si>
    <t xml:space="preserve">      科学技术普及</t>
  </si>
  <si>
    <t xml:space="preserve">        科普活动</t>
  </si>
  <si>
    <t>207</t>
  </si>
  <si>
    <t xml:space="preserve">    文化旅游体育与传媒支出</t>
  </si>
  <si>
    <t>20701</t>
  </si>
  <si>
    <t xml:space="preserve">      文化和旅游</t>
  </si>
  <si>
    <t xml:space="preserve">        群众文化</t>
  </si>
  <si>
    <t>2070114</t>
  </si>
  <si>
    <t xml:space="preserve">        文化和旅游管理事务</t>
  </si>
  <si>
    <t>208</t>
  </si>
  <si>
    <t xml:space="preserve">    社会保障和就业支出</t>
  </si>
  <si>
    <t>20801</t>
  </si>
  <si>
    <t xml:space="preserve">      人力资源和社会保障管理事务</t>
  </si>
  <si>
    <t>2080109</t>
  </si>
  <si>
    <t xml:space="preserve">        社会保险经办机构</t>
  </si>
  <si>
    <t>20805</t>
  </si>
  <si>
    <t xml:space="preserve">      行政事业单位养老支出</t>
  </si>
  <si>
    <t>2080501</t>
  </si>
  <si>
    <t xml:space="preserve">        行政单位离退休</t>
  </si>
  <si>
    <t>2080502</t>
  </si>
  <si>
    <t xml:space="preserve">        事业单位离退休</t>
  </si>
  <si>
    <t>2080505</t>
  </si>
  <si>
    <t xml:space="preserve">        机关事业单位基本养老保险缴费支出</t>
  </si>
  <si>
    <t>20810</t>
  </si>
  <si>
    <t xml:space="preserve">      社会福利</t>
  </si>
  <si>
    <t>2081004</t>
  </si>
  <si>
    <t xml:space="preserve">        殡葬</t>
  </si>
  <si>
    <t>2081006</t>
  </si>
  <si>
    <t xml:space="preserve">        养老服务</t>
  </si>
  <si>
    <t>20811</t>
  </si>
  <si>
    <t xml:space="preserve">      残疾人事业</t>
  </si>
  <si>
    <t>2081105</t>
  </si>
  <si>
    <t xml:space="preserve">        残疾人就业和扶贫</t>
  </si>
  <si>
    <t>210</t>
  </si>
  <si>
    <t xml:space="preserve">    卫生健康支出</t>
  </si>
  <si>
    <t>21011</t>
  </si>
  <si>
    <t xml:space="preserve">      行政事业单位医疗</t>
  </si>
  <si>
    <t>2101101</t>
  </si>
  <si>
    <t xml:space="preserve">        行政单位医疗</t>
  </si>
  <si>
    <t>2101102</t>
  </si>
  <si>
    <t xml:space="preserve">        事业单位医疗</t>
  </si>
  <si>
    <t>2101103</t>
  </si>
  <si>
    <t xml:space="preserve">        公务员医疗补助</t>
  </si>
  <si>
    <t>212</t>
  </si>
  <si>
    <t xml:space="preserve">    城乡社区支出</t>
  </si>
  <si>
    <t>21202</t>
  </si>
  <si>
    <t xml:space="preserve">      城乡社区规划与管理</t>
  </si>
  <si>
    <t>2120201</t>
  </si>
  <si>
    <t xml:space="preserve">        城乡社区规划与管理</t>
  </si>
  <si>
    <t>21205</t>
  </si>
  <si>
    <t xml:space="preserve">      城乡社区环境卫生</t>
  </si>
  <si>
    <t>2120501</t>
  </si>
  <si>
    <t xml:space="preserve">        城乡社区环境卫生</t>
  </si>
  <si>
    <t>213</t>
  </si>
  <si>
    <t xml:space="preserve">    农林水支出</t>
  </si>
  <si>
    <t>21301</t>
  </si>
  <si>
    <t xml:space="preserve">      农业农村</t>
  </si>
  <si>
    <t>2130109</t>
  </si>
  <si>
    <t xml:space="preserve">        农产品质量安全</t>
  </si>
  <si>
    <t>2130122</t>
  </si>
  <si>
    <t xml:space="preserve">        农业生产发展</t>
  </si>
  <si>
    <t>2130126</t>
  </si>
  <si>
    <t xml:space="preserve">        农村社会事业</t>
  </si>
  <si>
    <t>2130142</t>
  </si>
  <si>
    <t xml:space="preserve">        农村道路建设</t>
  </si>
  <si>
    <t>2130199</t>
  </si>
  <si>
    <t xml:space="preserve">        其他农业农村支出</t>
  </si>
  <si>
    <t>21302</t>
  </si>
  <si>
    <t xml:space="preserve">      林业和草原</t>
  </si>
  <si>
    <t>2130206</t>
  </si>
  <si>
    <t xml:space="preserve">        技术推广与转化</t>
  </si>
  <si>
    <t>21303</t>
  </si>
  <si>
    <t xml:space="preserve">      水利</t>
  </si>
  <si>
    <t>2130306</t>
  </si>
  <si>
    <t xml:space="preserve">        水利工程运行与维护</t>
  </si>
  <si>
    <t>21305</t>
  </si>
  <si>
    <t xml:space="preserve">      扶贫</t>
  </si>
  <si>
    <t>2130599</t>
  </si>
  <si>
    <t xml:space="preserve">        其他扶贫支出</t>
  </si>
  <si>
    <t>21307</t>
  </si>
  <si>
    <t xml:space="preserve">      农村综合改革</t>
  </si>
  <si>
    <t>2130701</t>
  </si>
  <si>
    <t xml:space="preserve">        对村级公益事业建设的补助</t>
  </si>
  <si>
    <t>2130705</t>
  </si>
  <si>
    <t xml:space="preserve">        对村民委员会和村党支部的补助</t>
  </si>
  <si>
    <t>221</t>
  </si>
  <si>
    <t xml:space="preserve">    住房保障支出</t>
  </si>
  <si>
    <t>22101</t>
  </si>
  <si>
    <t xml:space="preserve">      保障性安居工程支出</t>
  </si>
  <si>
    <t>2210105</t>
  </si>
  <si>
    <t xml:space="preserve">        农村危房改造</t>
  </si>
  <si>
    <t>22102</t>
  </si>
  <si>
    <t xml:space="preserve">      住房改革支出</t>
  </si>
  <si>
    <t>2210201</t>
  </si>
  <si>
    <t xml:space="preserve">        住房公积金</t>
  </si>
  <si>
    <t>224</t>
  </si>
  <si>
    <t xml:space="preserve">    灾害防治及应急管理支出</t>
  </si>
  <si>
    <t>22407</t>
  </si>
  <si>
    <t xml:space="preserve">      自然灾害救灾及恢复重建支出</t>
  </si>
  <si>
    <t>2240703</t>
  </si>
  <si>
    <t xml:space="preserve">        自然灾害救灾补助</t>
  </si>
  <si>
    <t>附件3-4</t>
  </si>
  <si>
    <t>4.财政拨款收支预算总表</t>
  </si>
  <si>
    <t>支出功能分类科目</t>
  </si>
  <si>
    <t>一、本年收入</t>
  </si>
  <si>
    <t>一、本年支出</t>
  </si>
  <si>
    <t>（一）一般公共预算拨款</t>
  </si>
  <si>
    <t>（一）一般公共服务支出</t>
  </si>
  <si>
    <t xml:space="preserve">  1、本级财力</t>
  </si>
  <si>
    <t>（二）外交支出</t>
  </si>
  <si>
    <t xml:space="preserve">  2、专项收入</t>
  </si>
  <si>
    <t>（三）国防支出</t>
  </si>
  <si>
    <t xml:space="preserve">  3、执法办案补助</t>
  </si>
  <si>
    <t>（四）公共安全支出</t>
  </si>
  <si>
    <t xml:space="preserve">  4、收费成本补偿</t>
  </si>
  <si>
    <t>（五）教育支出</t>
  </si>
  <si>
    <t xml:space="preserve">  5、国有资源（资产）有偿使用收入</t>
  </si>
  <si>
    <t>（六）科学技术支出</t>
  </si>
  <si>
    <t>（二）政府性基金预算拨款</t>
  </si>
  <si>
    <t>（七）文化旅游体育与传媒支出</t>
  </si>
  <si>
    <t>（三）国有资本经营预算拨款</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</si>
  <si>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</si>
  <si>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</si>
  <si>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</si>
  <si>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</si>
  <si>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</si>
  <si>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</si>
  <si>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</si>
  <si>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</si>
  <si>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</si>
  <si>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</si>
  <si>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</si>
  <si>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</si>
  <si>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</si>
  <si>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</si>
  <si>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（二十二）预备费</t>
  </si>
  <si>
    <t>（二十三）其他支出</t>
  </si>
  <si>
    <t>二、年终结转结余</t>
  </si>
  <si>
    <t>收 入 总 计</t>
  </si>
  <si>
    <t>附件3-5</t>
  </si>
  <si>
    <t>5.一般公共预算支出预算表（按功能科目分类）</t>
  </si>
  <si>
    <t>部门预算支出功能分类科目</t>
  </si>
  <si>
    <t>人员经费</t>
  </si>
  <si>
    <t>公用经费</t>
  </si>
  <si>
    <t>1</t>
  </si>
  <si>
    <t>2</t>
  </si>
  <si>
    <t>3</t>
  </si>
  <si>
    <t>4</t>
  </si>
  <si>
    <t>5</t>
  </si>
  <si>
    <t>6</t>
  </si>
  <si>
    <t>附件3-6</t>
  </si>
  <si>
    <t>6.一般公共预算“三公”经费支出预算表</t>
  </si>
  <si>
    <t>单位：万元</t>
  </si>
  <si>
    <t>“三公”经费合计</t>
  </si>
  <si>
    <t>因公出国（境）费</t>
  </si>
  <si>
    <t>公务用车购置及运行费</t>
  </si>
  <si>
    <t>公务接待费</t>
  </si>
  <si>
    <t>公务用车购置费</t>
  </si>
  <si>
    <t>公务用车运行费</t>
  </si>
  <si>
    <t xml:space="preserve">    “三公”经费增减变化原因说明：建兴乡2021年公务接待费预算为16万元，2020年18.8万元，较上年减少2.8万元，下降14.89%，根据中央“八项“规定，本着厉行节约的精神，我乡严格公务接待标准、拒绝超标准、无公函接待，同时对不同来人单位进行合并接待，减少了公务接待支出。建兴乡2021年公务用车购置及运行维护费为40万元，2020年 23 万元较上年增加17万元，增长73.91%。增加原因为公务用车使用年限较长，造成燃油费及维修费增加 。</t>
  </si>
  <si>
    <t>附件3-7</t>
  </si>
  <si>
    <t>7.基本支出预算表（人员类、运转类公用经费项目）</t>
  </si>
  <si>
    <t>单位名称</t>
  </si>
  <si>
    <t>项目代码</t>
  </si>
  <si>
    <t>项目名称</t>
  </si>
  <si>
    <t>功能科目编码</t>
  </si>
  <si>
    <t>功能科目名称</t>
  </si>
  <si>
    <t>部门经济科目编码</t>
  </si>
  <si>
    <t>部门经济科目名称</t>
  </si>
  <si>
    <t>资金来源</t>
  </si>
  <si>
    <t>总计</t>
  </si>
  <si>
    <t>一般公共预算资金</t>
  </si>
  <si>
    <t>全年数</t>
  </si>
  <si>
    <t>已预拨</t>
  </si>
  <si>
    <t>抵扣上年垫付资金</t>
  </si>
  <si>
    <t>本次下达</t>
  </si>
  <si>
    <t>另文下达</t>
  </si>
  <si>
    <t>其中：转隶人员公用经费</t>
  </si>
  <si>
    <t>7</t>
  </si>
  <si>
    <t>8</t>
  </si>
  <si>
    <t>9</t>
  </si>
  <si>
    <t>10</t>
  </si>
  <si>
    <t>11</t>
  </si>
  <si>
    <t>12</t>
  </si>
  <si>
    <t>13</t>
  </si>
  <si>
    <t>14</t>
  </si>
  <si>
    <t>15</t>
  </si>
  <si>
    <t>16</t>
  </si>
  <si>
    <t>17</t>
  </si>
  <si>
    <t>18</t>
  </si>
  <si>
    <t>19</t>
  </si>
  <si>
    <t>20</t>
  </si>
  <si>
    <t>21</t>
  </si>
  <si>
    <r>
      <rPr>
        <sz val="11"/>
        <rFont val="宋体"/>
        <charset val="134"/>
      </rPr>
      <t>3</t>
    </r>
    <r>
      <rPr>
        <sz val="11"/>
        <rFont val="宋体"/>
        <charset val="134"/>
      </rPr>
      <t>01</t>
    </r>
  </si>
  <si>
    <t>工资福利支出</t>
  </si>
  <si>
    <t>建兴乡人民政府</t>
  </si>
  <si>
    <t>530427210000000017023</t>
  </si>
  <si>
    <t>基本工资（行政）</t>
  </si>
  <si>
    <r>
      <rPr>
        <sz val="11"/>
        <rFont val="宋体"/>
        <charset val="134"/>
      </rPr>
      <t>2</t>
    </r>
    <r>
      <rPr>
        <sz val="11"/>
        <rFont val="宋体"/>
        <charset val="134"/>
      </rPr>
      <t>010301</t>
    </r>
  </si>
  <si>
    <t>行政运行</t>
  </si>
  <si>
    <r>
      <rPr>
        <sz val="11"/>
        <rFont val="宋体"/>
        <charset val="134"/>
      </rPr>
      <t>3</t>
    </r>
    <r>
      <rPr>
        <sz val="11"/>
        <rFont val="宋体"/>
        <charset val="134"/>
      </rPr>
      <t>0101</t>
    </r>
  </si>
  <si>
    <t xml:space="preserve">  基本工资</t>
  </si>
  <si>
    <t>530427210000000017024</t>
  </si>
  <si>
    <t>基本工资（事业）</t>
  </si>
  <si>
    <t>事业运行</t>
  </si>
  <si>
    <t>30102</t>
  </si>
  <si>
    <t xml:space="preserve">  津贴补贴（行政）</t>
  </si>
  <si>
    <t xml:space="preserve">  津贴补贴</t>
  </si>
  <si>
    <t xml:space="preserve">  津贴补贴（事业）</t>
  </si>
  <si>
    <t>乡镇工作岗位补贴（行政）</t>
  </si>
  <si>
    <t>乡镇工作岗位补贴（事业）</t>
  </si>
  <si>
    <t>530427210000000017028</t>
  </si>
  <si>
    <t>综合效能考核奖（行政）</t>
  </si>
  <si>
    <t>30103</t>
  </si>
  <si>
    <t xml:space="preserve">  奖金</t>
  </si>
  <si>
    <t>奖励性绩效工资</t>
  </si>
  <si>
    <t>30107</t>
  </si>
  <si>
    <t xml:space="preserve">  绩效工资</t>
  </si>
  <si>
    <t>奖励性绩效工资（地方）</t>
  </si>
  <si>
    <t>基础性绩效工资</t>
  </si>
  <si>
    <r>
      <rPr>
        <sz val="11"/>
        <rFont val="宋体"/>
        <charset val="134"/>
      </rPr>
      <t>5</t>
    </r>
    <r>
      <rPr>
        <sz val="11"/>
        <rFont val="宋体"/>
        <charset val="134"/>
      </rPr>
      <t>30427210000000017025</t>
    </r>
  </si>
  <si>
    <t>养老保险（行政）</t>
  </si>
  <si>
    <r>
      <rPr>
        <sz val="11"/>
        <rFont val="宋体"/>
        <charset val="134"/>
      </rPr>
      <t>2</t>
    </r>
    <r>
      <rPr>
        <sz val="11"/>
        <rFont val="宋体"/>
        <charset val="134"/>
      </rPr>
      <t>080505</t>
    </r>
  </si>
  <si>
    <t xml:space="preserve">  机关事业单位基本养老保险缴费支出</t>
  </si>
  <si>
    <t>30108</t>
  </si>
  <si>
    <t xml:space="preserve">  机关事业单位基本养老保险缴费</t>
  </si>
  <si>
    <t>养老保险（事业）</t>
  </si>
  <si>
    <t>医疗保险（行政）</t>
  </si>
  <si>
    <r>
      <rPr>
        <sz val="11"/>
        <rFont val="宋体"/>
        <charset val="134"/>
      </rPr>
      <t>2</t>
    </r>
    <r>
      <rPr>
        <sz val="11"/>
        <rFont val="宋体"/>
        <charset val="134"/>
      </rPr>
      <t>101101</t>
    </r>
  </si>
  <si>
    <t>行政单位医疗</t>
  </si>
  <si>
    <t>30110</t>
  </si>
  <si>
    <t xml:space="preserve">  职工基本医疗保险缴费</t>
  </si>
  <si>
    <t>医疗保险（事业）</t>
  </si>
  <si>
    <r>
      <rPr>
        <sz val="11"/>
        <rFont val="宋体"/>
        <charset val="134"/>
      </rPr>
      <t>2</t>
    </r>
    <r>
      <rPr>
        <sz val="11"/>
        <rFont val="宋体"/>
        <charset val="134"/>
      </rPr>
      <t>101102</t>
    </r>
  </si>
  <si>
    <t>事业单位医疗</t>
  </si>
  <si>
    <t>大病补充保险（行政）</t>
  </si>
  <si>
    <t>大病补充保险（事业）</t>
  </si>
  <si>
    <t>医疗保险</t>
  </si>
  <si>
    <r>
      <rPr>
        <sz val="11"/>
        <rFont val="宋体"/>
        <charset val="134"/>
      </rPr>
      <t>2</t>
    </r>
    <r>
      <rPr>
        <sz val="11"/>
        <rFont val="宋体"/>
        <charset val="134"/>
      </rPr>
      <t>101103</t>
    </r>
  </si>
  <si>
    <t>公务员医疗补助</t>
  </si>
  <si>
    <t>30111</t>
  </si>
  <si>
    <t xml:space="preserve">  公务员医疗补助缴费</t>
  </si>
  <si>
    <t>工伤保险（行政）</t>
  </si>
  <si>
    <t>30112</t>
  </si>
  <si>
    <t xml:space="preserve">  其他社会保障缴费</t>
  </si>
  <si>
    <t>工伤保险（事业）</t>
  </si>
  <si>
    <r>
      <rPr>
        <sz val="11"/>
        <rFont val="宋体"/>
        <charset val="134"/>
      </rPr>
      <t>2</t>
    </r>
    <r>
      <rPr>
        <sz val="11"/>
        <rFont val="宋体"/>
        <charset val="134"/>
      </rPr>
      <t>010350</t>
    </r>
  </si>
  <si>
    <t>失业保险（行政）</t>
  </si>
  <si>
    <t>失业保险（事业）</t>
  </si>
  <si>
    <t>530427210000000017026</t>
  </si>
  <si>
    <t>30113</t>
  </si>
  <si>
    <t xml:space="preserve">  住房公积金</t>
  </si>
  <si>
    <t>302</t>
  </si>
  <si>
    <t>商品和服务支出</t>
  </si>
  <si>
    <t>530427210000000017032</t>
  </si>
  <si>
    <t xml:space="preserve">  办公费（行政）</t>
  </si>
  <si>
    <t>30201</t>
  </si>
  <si>
    <t xml:space="preserve">  办公费</t>
  </si>
  <si>
    <t xml:space="preserve">  办公费（事业）</t>
  </si>
  <si>
    <t xml:space="preserve">  邮电费（行政）</t>
  </si>
  <si>
    <t>30207</t>
  </si>
  <si>
    <t xml:space="preserve">  邮电费</t>
  </si>
  <si>
    <t xml:space="preserve">  邮电费（事业）</t>
  </si>
  <si>
    <t>差旅费（行政）</t>
  </si>
  <si>
    <t>30211</t>
  </si>
  <si>
    <t xml:space="preserve">  差旅费</t>
  </si>
  <si>
    <t>差旅费（事业）</t>
  </si>
  <si>
    <t>集镇维护费及绿化费</t>
  </si>
  <si>
    <t>30213</t>
  </si>
  <si>
    <t xml:space="preserve">  维修（护）费</t>
  </si>
  <si>
    <t>会议费</t>
  </si>
  <si>
    <t xml:space="preserve">  会议费</t>
  </si>
  <si>
    <t xml:space="preserve">  公务接待费</t>
  </si>
  <si>
    <r>
      <rPr>
        <sz val="11"/>
        <rFont val="宋体"/>
        <charset val="134"/>
      </rPr>
      <t>3</t>
    </r>
    <r>
      <rPr>
        <sz val="11"/>
        <rFont val="宋体"/>
        <charset val="134"/>
      </rPr>
      <t>0217</t>
    </r>
  </si>
  <si>
    <t>编外人员经费</t>
  </si>
  <si>
    <r>
      <rPr>
        <sz val="11"/>
        <rFont val="宋体"/>
        <charset val="134"/>
      </rPr>
      <t>3</t>
    </r>
    <r>
      <rPr>
        <sz val="11"/>
        <rFont val="宋体"/>
        <charset val="134"/>
      </rPr>
      <t>0226</t>
    </r>
  </si>
  <si>
    <t xml:space="preserve">  劳务费</t>
  </si>
  <si>
    <t>退休人员返聘人员经费</t>
  </si>
  <si>
    <t>屠宰场检疫人员工资</t>
  </si>
  <si>
    <r>
      <rPr>
        <sz val="11"/>
        <rFont val="宋体"/>
        <charset val="134"/>
      </rPr>
      <t>2</t>
    </r>
    <r>
      <rPr>
        <sz val="11"/>
        <rFont val="宋体"/>
        <charset val="134"/>
      </rPr>
      <t>130109</t>
    </r>
  </si>
  <si>
    <t>农产品质量安全</t>
  </si>
  <si>
    <t>水库及小坝塘人员经费</t>
  </si>
  <si>
    <r>
      <rPr>
        <sz val="11"/>
        <rFont val="宋体"/>
        <charset val="134"/>
      </rPr>
      <t>2</t>
    </r>
    <r>
      <rPr>
        <sz val="11"/>
        <rFont val="宋体"/>
        <charset val="134"/>
      </rPr>
      <t>130106</t>
    </r>
  </si>
  <si>
    <t>水利工程运行及维护</t>
  </si>
  <si>
    <t>530427210000000017031</t>
  </si>
  <si>
    <t>工会经费（行政）</t>
  </si>
  <si>
    <r>
      <rPr>
        <sz val="11"/>
        <rFont val="宋体"/>
        <charset val="134"/>
      </rPr>
      <t>3</t>
    </r>
    <r>
      <rPr>
        <sz val="11"/>
        <rFont val="宋体"/>
        <charset val="134"/>
      </rPr>
      <t>0228</t>
    </r>
  </si>
  <si>
    <t xml:space="preserve">  工会经费</t>
  </si>
  <si>
    <t>工会经费（事业）</t>
  </si>
  <si>
    <t>福利费（行政）</t>
  </si>
  <si>
    <r>
      <rPr>
        <sz val="11"/>
        <rFont val="宋体"/>
        <charset val="134"/>
      </rPr>
      <t>3</t>
    </r>
    <r>
      <rPr>
        <sz val="11"/>
        <rFont val="宋体"/>
        <charset val="134"/>
      </rPr>
      <t>0229</t>
    </r>
  </si>
  <si>
    <t xml:space="preserve">  福利费</t>
  </si>
  <si>
    <t>福利费（事业）</t>
  </si>
  <si>
    <t>530427210000000017029</t>
  </si>
  <si>
    <t xml:space="preserve">  公务用车运行维护费（行政）</t>
  </si>
  <si>
    <r>
      <rPr>
        <sz val="11"/>
        <rFont val="宋体"/>
        <charset val="134"/>
      </rPr>
      <t>3</t>
    </r>
    <r>
      <rPr>
        <sz val="11"/>
        <rFont val="宋体"/>
        <charset val="134"/>
      </rPr>
      <t>0231</t>
    </r>
  </si>
  <si>
    <t xml:space="preserve">  公务用车运行维护费</t>
  </si>
  <si>
    <t xml:space="preserve">  公务用车运行维护费（事业）</t>
  </si>
  <si>
    <t>530427210000000017030</t>
  </si>
  <si>
    <t>公务交通补贴</t>
  </si>
  <si>
    <r>
      <rPr>
        <sz val="11"/>
        <rFont val="宋体"/>
        <charset val="134"/>
      </rPr>
      <t>3</t>
    </r>
    <r>
      <rPr>
        <sz val="11"/>
        <rFont val="宋体"/>
        <charset val="134"/>
      </rPr>
      <t>0239</t>
    </r>
  </si>
  <si>
    <t xml:space="preserve">  其他交通费用</t>
  </si>
  <si>
    <t>人大代表活动经费</t>
  </si>
  <si>
    <r>
      <rPr>
        <sz val="11"/>
        <rFont val="宋体"/>
        <charset val="134"/>
      </rPr>
      <t>2</t>
    </r>
    <r>
      <rPr>
        <sz val="11"/>
        <rFont val="宋体"/>
        <charset val="134"/>
      </rPr>
      <t>010108</t>
    </r>
  </si>
  <si>
    <t>代表工作</t>
  </si>
  <si>
    <r>
      <rPr>
        <sz val="11"/>
        <rFont val="宋体"/>
        <charset val="134"/>
      </rPr>
      <t>3</t>
    </r>
    <r>
      <rPr>
        <sz val="11"/>
        <rFont val="宋体"/>
        <charset val="134"/>
      </rPr>
      <t>0299</t>
    </r>
  </si>
  <si>
    <t xml:space="preserve">  其他商品和服务支出</t>
  </si>
  <si>
    <t>机关事业单位及企业退休人员公用经费</t>
  </si>
  <si>
    <r>
      <rPr>
        <sz val="11"/>
        <rFont val="宋体"/>
        <charset val="134"/>
      </rPr>
      <t>2</t>
    </r>
    <r>
      <rPr>
        <sz val="11"/>
        <rFont val="宋体"/>
        <charset val="134"/>
      </rPr>
      <t>080109</t>
    </r>
  </si>
  <si>
    <t>社会保险经办机构</t>
  </si>
  <si>
    <r>
      <rPr>
        <sz val="11"/>
        <rFont val="宋体"/>
        <charset val="134"/>
      </rPr>
      <t>3</t>
    </r>
    <r>
      <rPr>
        <sz val="11"/>
        <rFont val="宋体"/>
        <charset val="134"/>
      </rPr>
      <t>03</t>
    </r>
  </si>
  <si>
    <t>对个人和家庭的补助</t>
  </si>
  <si>
    <t>530427210000000017027</t>
  </si>
  <si>
    <t>离休人员生活补助</t>
  </si>
  <si>
    <r>
      <rPr>
        <sz val="11"/>
        <rFont val="宋体"/>
        <charset val="134"/>
      </rPr>
      <t>2</t>
    </r>
    <r>
      <rPr>
        <sz val="11"/>
        <rFont val="宋体"/>
        <charset val="134"/>
      </rPr>
      <t>080501</t>
    </r>
  </si>
  <si>
    <t>行政单位离退休</t>
  </si>
  <si>
    <r>
      <rPr>
        <sz val="11"/>
        <rFont val="宋体"/>
        <charset val="134"/>
      </rPr>
      <t>3</t>
    </r>
    <r>
      <rPr>
        <sz val="11"/>
        <rFont val="宋体"/>
        <charset val="134"/>
      </rPr>
      <t>0305</t>
    </r>
  </si>
  <si>
    <t xml:space="preserve">  生活补助</t>
  </si>
  <si>
    <t>退休人员生活补助</t>
  </si>
  <si>
    <r>
      <rPr>
        <sz val="11"/>
        <rFont val="宋体"/>
        <charset val="134"/>
      </rPr>
      <t>2</t>
    </r>
    <r>
      <rPr>
        <sz val="11"/>
        <rFont val="宋体"/>
        <charset val="134"/>
      </rPr>
      <t>080502</t>
    </r>
  </si>
  <si>
    <t>事业单位离退休</t>
  </si>
  <si>
    <t>农村困难党员补助</t>
  </si>
  <si>
    <r>
      <rPr>
        <sz val="11"/>
        <rFont val="宋体"/>
        <charset val="134"/>
      </rPr>
      <t>2</t>
    </r>
    <r>
      <rPr>
        <sz val="11"/>
        <rFont val="宋体"/>
        <charset val="134"/>
      </rPr>
      <t>013202</t>
    </r>
  </si>
  <si>
    <t>一般行政管理事务</t>
  </si>
  <si>
    <t>村组人员经费</t>
  </si>
  <si>
    <r>
      <rPr>
        <sz val="11"/>
        <rFont val="宋体"/>
        <charset val="134"/>
      </rPr>
      <t>2</t>
    </r>
    <r>
      <rPr>
        <sz val="11"/>
        <rFont val="宋体"/>
        <charset val="134"/>
      </rPr>
      <t>130705</t>
    </r>
  </si>
  <si>
    <t>对村民委员会和村党支部的补助</t>
  </si>
  <si>
    <t>村干部绩效</t>
  </si>
  <si>
    <t>遗嘱生活补助</t>
  </si>
  <si>
    <t>人大代表通讯、交通费及务工补贴</t>
  </si>
  <si>
    <r>
      <rPr>
        <sz val="11"/>
        <rFont val="宋体"/>
        <charset val="134"/>
      </rPr>
      <t>3</t>
    </r>
    <r>
      <rPr>
        <sz val="11"/>
        <rFont val="宋体"/>
        <charset val="134"/>
      </rPr>
      <t>0399</t>
    </r>
  </si>
  <si>
    <t xml:space="preserve">  其他对个人和家庭的补助</t>
  </si>
  <si>
    <t>村干部电话补助</t>
  </si>
  <si>
    <t>合  计</t>
  </si>
  <si>
    <t>附件3-8</t>
  </si>
  <si>
    <t>8.项目支出预算表（其他运转类、特定目标类项目）</t>
  </si>
  <si>
    <t>项目分类</t>
  </si>
  <si>
    <t>项目单位</t>
  </si>
  <si>
    <t>经济科目编码</t>
  </si>
  <si>
    <t>经济科目名称</t>
  </si>
  <si>
    <t>本年拨款</t>
  </si>
  <si>
    <t>财政拨款结转结余</t>
  </si>
  <si>
    <t>事业单位
经营收入</t>
  </si>
  <si>
    <t>本级财力</t>
  </si>
  <si>
    <t>专项收入</t>
  </si>
  <si>
    <t>执法办案
补助</t>
  </si>
  <si>
    <t>收费成本
补偿</t>
  </si>
  <si>
    <t>国有资源（资产）有偿使用收入</t>
  </si>
  <si>
    <t>其中：本次下达</t>
  </si>
  <si>
    <t>事业发展类</t>
  </si>
  <si>
    <t>530427210000000017085</t>
  </si>
  <si>
    <t xml:space="preserve">    城乡村振兴统筹城乡发展专项行动工作经费</t>
  </si>
  <si>
    <t>办公费</t>
  </si>
  <si>
    <t>专业业务类</t>
  </si>
  <si>
    <t>530427210000000018843</t>
  </si>
  <si>
    <t xml:space="preserve">    城乡居民社保费征管经费</t>
  </si>
  <si>
    <t>税收业务</t>
  </si>
  <si>
    <t>手续费</t>
  </si>
  <si>
    <t>民生类</t>
  </si>
  <si>
    <t>530427210000000016990</t>
  </si>
  <si>
    <t xml:space="preserve">    2021年春节、七一慰问困难党员补助经费</t>
  </si>
  <si>
    <t>其他组织事务支出</t>
  </si>
  <si>
    <t>生活补助</t>
  </si>
  <si>
    <t>530427210000000017069</t>
  </si>
  <si>
    <t xml:space="preserve">    新平县2021年换届工作经费</t>
  </si>
  <si>
    <t>530427210000000018844</t>
  </si>
  <si>
    <t xml:space="preserve">    农村党员教育培训经费</t>
  </si>
  <si>
    <t>培训费</t>
  </si>
  <si>
    <t>530427210000000016791</t>
  </si>
  <si>
    <t xml:space="preserve">    科普经费</t>
  </si>
  <si>
    <t>科普活动</t>
  </si>
  <si>
    <t>530427210000000017009</t>
  </si>
  <si>
    <t xml:space="preserve">    公共图书馆、文化馆（站）免费开放补助资金</t>
  </si>
  <si>
    <t>群众文化</t>
  </si>
  <si>
    <t>530427210000000018845</t>
  </si>
  <si>
    <t xml:space="preserve">    敬老院运营维护经费</t>
  </si>
  <si>
    <t>养老服务</t>
  </si>
  <si>
    <t>委托业务费</t>
  </si>
  <si>
    <t>530427210000000017130</t>
  </si>
  <si>
    <t xml:space="preserve">    建兴乡公墓建设项目补助资金</t>
  </si>
  <si>
    <t>殡葬</t>
  </si>
  <si>
    <t>基础设施建设</t>
  </si>
  <si>
    <t>530427210000000017315</t>
  </si>
  <si>
    <t xml:space="preserve">    建兴乡旅游业发展规划及黄草坝水库生态旅游设计补助经费</t>
  </si>
  <si>
    <t>文化和旅游管理事务</t>
  </si>
  <si>
    <r>
      <rPr>
        <sz val="10"/>
        <rFont val="宋体"/>
        <charset val="134"/>
      </rPr>
      <t>5</t>
    </r>
    <r>
      <rPr>
        <sz val="10"/>
        <rFont val="宋体"/>
        <charset val="134"/>
      </rPr>
      <t>30427210000000017261</t>
    </r>
  </si>
  <si>
    <t xml:space="preserve">    建兴乡2020年烟叶生产扶持补助资金</t>
  </si>
  <si>
    <t>城乡社区环境卫生</t>
  </si>
  <si>
    <t>其他商品和服务支出</t>
  </si>
  <si>
    <t>农业生产发展</t>
  </si>
  <si>
    <t>530427210000000018268</t>
  </si>
  <si>
    <t xml:space="preserve">    （复制）新平县建兴乡乡村振兴工作经费补助资金</t>
  </si>
  <si>
    <t>农村社会事业</t>
  </si>
  <si>
    <t>其他对个人和家庭的补助</t>
  </si>
  <si>
    <r>
      <rPr>
        <sz val="11"/>
        <rFont val="宋体"/>
        <charset val="134"/>
      </rPr>
      <t>5304272100000000</t>
    </r>
    <r>
      <rPr>
        <sz val="11"/>
        <rFont val="宋体"/>
        <charset val="134"/>
      </rPr>
      <t>17351</t>
    </r>
  </si>
  <si>
    <t xml:space="preserve">    建兴乡财政所办公耗材采购补助经费</t>
  </si>
  <si>
    <t>其他财政事务支出</t>
  </si>
  <si>
    <t xml:space="preserve">    建兴乡红旗村创建奖励补助资金</t>
  </si>
  <si>
    <r>
      <rPr>
        <sz val="11"/>
        <rFont val="宋体"/>
        <charset val="134"/>
      </rPr>
      <t>53042721000000001</t>
    </r>
    <r>
      <rPr>
        <sz val="11"/>
        <rFont val="宋体"/>
        <charset val="134"/>
      </rPr>
      <t>7281</t>
    </r>
  </si>
  <si>
    <t xml:space="preserve">    建兴乡农村人居环境整治专项经费</t>
  </si>
  <si>
    <r>
      <rPr>
        <sz val="11"/>
        <rFont val="宋体"/>
        <charset val="134"/>
      </rPr>
      <t>53042721000000001</t>
    </r>
    <r>
      <rPr>
        <sz val="11"/>
        <rFont val="宋体"/>
        <charset val="134"/>
      </rPr>
      <t>7486</t>
    </r>
  </si>
  <si>
    <t xml:space="preserve">    建兴乡建兴村人居环境整治补助经费</t>
  </si>
  <si>
    <r>
      <rPr>
        <sz val="11"/>
        <rFont val="宋体"/>
        <charset val="134"/>
      </rPr>
      <t>5304272100000000</t>
    </r>
    <r>
      <rPr>
        <sz val="11"/>
        <rFont val="宋体"/>
        <charset val="134"/>
      </rPr>
      <t>17254</t>
    </r>
  </si>
  <si>
    <t xml:space="preserve">    建兴乡中寨村红坡头基督教教点场所修缮补助经费</t>
  </si>
  <si>
    <t>宗教事务</t>
  </si>
  <si>
    <r>
      <rPr>
        <sz val="11"/>
        <rFont val="宋体"/>
        <charset val="134"/>
      </rPr>
      <t>530427210000000018</t>
    </r>
    <r>
      <rPr>
        <sz val="11"/>
        <rFont val="宋体"/>
        <charset val="134"/>
      </rPr>
      <t>177</t>
    </r>
  </si>
  <si>
    <t xml:space="preserve">    （复制）建兴乡公墓建设项目补助资金</t>
  </si>
  <si>
    <r>
      <rPr>
        <sz val="11"/>
        <rFont val="宋体"/>
        <charset val="134"/>
      </rPr>
      <t>53042721000000001</t>
    </r>
    <r>
      <rPr>
        <sz val="11"/>
        <rFont val="宋体"/>
        <charset val="134"/>
      </rPr>
      <t>7509</t>
    </r>
  </si>
  <si>
    <t xml:space="preserve">    2020年新平县建兴乡帽盒村脱贫攻坚巩固提升工作经费</t>
  </si>
  <si>
    <t>其他农业农村支出</t>
  </si>
  <si>
    <r>
      <rPr>
        <sz val="11"/>
        <rFont val="宋体"/>
        <charset val="134"/>
      </rPr>
      <t>53042721000000001</t>
    </r>
    <r>
      <rPr>
        <sz val="11"/>
        <rFont val="宋体"/>
        <charset val="134"/>
      </rPr>
      <t>7361</t>
    </r>
  </si>
  <si>
    <t xml:space="preserve">    建兴乡盘龙村2017年修缮加固补助经费</t>
  </si>
  <si>
    <t>对村级公益事业建设的补助</t>
  </si>
  <si>
    <r>
      <rPr>
        <sz val="11"/>
        <rFont val="宋体"/>
        <charset val="134"/>
      </rPr>
      <t>530427210000000018</t>
    </r>
    <r>
      <rPr>
        <sz val="11"/>
        <rFont val="宋体"/>
        <charset val="134"/>
      </rPr>
      <t>119</t>
    </r>
  </si>
  <si>
    <t xml:space="preserve">    建兴乡农村危房改造、村庄整治及政府贴息专项经费</t>
  </si>
  <si>
    <t>农村危房改造</t>
  </si>
  <si>
    <t>大型修缮</t>
  </si>
  <si>
    <r>
      <rPr>
        <sz val="11"/>
        <rFont val="宋体"/>
        <charset val="134"/>
      </rPr>
      <t>530427210000000018</t>
    </r>
    <r>
      <rPr>
        <sz val="11"/>
        <rFont val="宋体"/>
        <charset val="134"/>
      </rPr>
      <t>129</t>
    </r>
  </si>
  <si>
    <t xml:space="preserve">    建兴乡自然灾害生活补助经费</t>
  </si>
  <si>
    <t>自然灾害救灾补助</t>
  </si>
  <si>
    <r>
      <rPr>
        <sz val="11"/>
        <rFont val="宋体"/>
        <charset val="134"/>
      </rPr>
      <t>53042721000000001</t>
    </r>
    <r>
      <rPr>
        <sz val="11"/>
        <rFont val="宋体"/>
        <charset val="134"/>
      </rPr>
      <t>7237</t>
    </r>
  </si>
  <si>
    <t xml:space="preserve">    建兴乡编制乡村振兴战略实施方案专项资金</t>
  </si>
  <si>
    <t>城乡社区规划与管理</t>
  </si>
  <si>
    <t>530427210000000003782</t>
  </si>
  <si>
    <t xml:space="preserve">    新平县建兴乡乡村振兴工作经费补助资金</t>
  </si>
  <si>
    <r>
      <rPr>
        <sz val="11"/>
        <rFont val="宋体"/>
        <charset val="134"/>
      </rPr>
      <t>53042721000000001</t>
    </r>
    <r>
      <rPr>
        <sz val="11"/>
        <rFont val="宋体"/>
        <charset val="134"/>
      </rPr>
      <t>7334</t>
    </r>
  </si>
  <si>
    <t xml:space="preserve">    建兴乡就业和社会保障服务补助资金</t>
  </si>
  <si>
    <t>残疾人就业和扶贫</t>
  </si>
  <si>
    <r>
      <rPr>
        <sz val="11"/>
        <rFont val="宋体"/>
        <charset val="134"/>
      </rPr>
      <t>53042721000000001</t>
    </r>
    <r>
      <rPr>
        <sz val="11"/>
        <rFont val="宋体"/>
        <charset val="134"/>
      </rPr>
      <t>7332</t>
    </r>
  </si>
  <si>
    <t xml:space="preserve">    建兴乡核桃低效林改造及核桃林区路修复补助资金</t>
  </si>
  <si>
    <t>农村道路建设</t>
  </si>
  <si>
    <t>技术推广与转化</t>
  </si>
  <si>
    <r>
      <rPr>
        <sz val="11"/>
        <rFont val="宋体"/>
        <charset val="134"/>
      </rPr>
      <t>53042721000000001</t>
    </r>
    <r>
      <rPr>
        <sz val="11"/>
        <rFont val="宋体"/>
        <charset val="134"/>
      </rPr>
      <t>733</t>
    </r>
    <r>
      <rPr>
        <sz val="11"/>
        <rFont val="宋体"/>
        <charset val="134"/>
      </rPr>
      <t>5</t>
    </r>
  </si>
  <si>
    <t xml:space="preserve">    建兴乡乡村振兴购买办公设备补助经费</t>
  </si>
  <si>
    <t>其他政府办公厅（室）及相关机构事务支出</t>
  </si>
  <si>
    <r>
      <rPr>
        <sz val="11"/>
        <rFont val="宋体"/>
        <charset val="134"/>
      </rPr>
      <t>53042721000000001</t>
    </r>
    <r>
      <rPr>
        <sz val="11"/>
        <rFont val="宋体"/>
        <charset val="134"/>
      </rPr>
      <t>7277</t>
    </r>
  </si>
  <si>
    <t xml:space="preserve">    建兴乡帽盒村人居环境整治及道路修复项目补助资金</t>
  </si>
  <si>
    <t>其他扶贫支出</t>
  </si>
  <si>
    <r>
      <rPr>
        <sz val="11"/>
        <rFont val="宋体"/>
        <charset val="134"/>
      </rPr>
      <t>530427210000000018</t>
    </r>
    <r>
      <rPr>
        <sz val="11"/>
        <rFont val="宋体"/>
        <charset val="134"/>
      </rPr>
      <t>252</t>
    </r>
  </si>
  <si>
    <t xml:space="preserve">    复制建兴乡公墓建设项目补助资金</t>
  </si>
  <si>
    <t>附件3-9</t>
  </si>
  <si>
    <t>9.项目支出绩效目标表（本级下达）</t>
  </si>
  <si>
    <t>单位名称、项目名称</t>
  </si>
  <si>
    <t>项目年度绩效目标</t>
  </si>
  <si>
    <t>一级指标</t>
  </si>
  <si>
    <t>二级指标</t>
  </si>
  <si>
    <t>三级指标</t>
  </si>
  <si>
    <t>指标性质</t>
  </si>
  <si>
    <t>指标值</t>
  </si>
  <si>
    <t>度量单位</t>
  </si>
  <si>
    <t>指标属性</t>
  </si>
  <si>
    <t>指标内容</t>
  </si>
  <si>
    <t>建兴乡</t>
  </si>
  <si>
    <t xml:space="preserve">  新平彝族傣族自治县建兴乡人民政府</t>
  </si>
  <si>
    <t>1﹒统筹兼顾，服务大局。全市农村公益性公墓规划、建设，兼顾经济发展水平、丧葬习俗和城镇发展实际，服务于我市经济社会发展大局。
2﹒科学规划，合理布局。按照城乡总体规划和公益性公墓建设要求，科学规划农村公益性公墓建设，节约用地，集中发展。
3﹒依法行政，规范管理。认真贯彻殡葬法规政策，加大殡葬法制建设力度，规范农村公益性公墓管理，促进农村殡葬事业健康发展。
4﹒以人为本，为民服务。从最广大人民群众的根本利益和愿望出发，不断提高殡葬服务、管理能力和水平，保障农村群众丧葬需求。
5﹒开发与保护相结合。充分利用农村公益性公墓资源，综合开发，保护自然环境，突出生态化建设。
6﹒政府主导，社会参与。充分发挥政府在农村公益性公墓建设中的主导作用，注重发挥市场调节作用，积极发动农民群众参与。</t>
  </si>
  <si>
    <t>产出指标</t>
  </si>
  <si>
    <t>数量指标</t>
  </si>
  <si>
    <t>公墓车行道硬化工程数量</t>
  </si>
  <si>
    <t>=</t>
  </si>
  <si>
    <t>4179</t>
  </si>
  <si>
    <t>平方米</t>
  </si>
  <si>
    <t>定量指标</t>
  </si>
  <si>
    <t xml:space="preserve">建兴乡公墓建设道路硬化及排水沟（新增）工程预算表  </t>
  </si>
  <si>
    <t>公墓人行道硬化工程数量</t>
  </si>
  <si>
    <t>59.56</t>
  </si>
  <si>
    <t>公墓人行道（台阶）硬化工程数量</t>
  </si>
  <si>
    <t>120</t>
  </si>
  <si>
    <t>公墓排水沟浇筑工程数量</t>
  </si>
  <si>
    <t>25.752</t>
  </si>
  <si>
    <t>公墓场地硬化工程数量</t>
  </si>
  <si>
    <t>72</t>
  </si>
  <si>
    <t>磨味村公墓规划面积</t>
  </si>
  <si>
    <t>亩</t>
  </si>
  <si>
    <t>建兴乡公墓建设实施方案</t>
  </si>
  <si>
    <t>磨味村规划墓穴数</t>
  </si>
  <si>
    <t>个</t>
  </si>
  <si>
    <t>质量指标</t>
  </si>
  <si>
    <t>竣工验收合格率</t>
  </si>
  <si>
    <t>&gt;=</t>
  </si>
  <si>
    <t>85</t>
  </si>
  <si>
    <t>%</t>
  </si>
  <si>
    <t>反映项目验收情况。
竣工验收合格率=（验收合格单元工程数量/完工单元工程总数）×100%。</t>
  </si>
  <si>
    <t>时效指标</t>
  </si>
  <si>
    <t>计划完工率</t>
  </si>
  <si>
    <t>90</t>
  </si>
  <si>
    <t>反映工程按计划完工情况。
计划完工率=实际完成工程项目个数/按计划应完成项目个数。</t>
  </si>
  <si>
    <t>效益指标</t>
  </si>
  <si>
    <t>社会效益指标</t>
  </si>
  <si>
    <t>死亡人员进公墓覆盖率</t>
  </si>
  <si>
    <t>100</t>
  </si>
  <si>
    <t>玉政办发〔2013〕227号</t>
  </si>
  <si>
    <t>可持续影响指标</t>
  </si>
  <si>
    <t>使用年限</t>
  </si>
  <si>
    <t>50</t>
  </si>
  <si>
    <t>年</t>
  </si>
  <si>
    <t>满意度指标</t>
  </si>
  <si>
    <t>服务对象满意度指标</t>
  </si>
  <si>
    <t>受益人群满意度</t>
  </si>
  <si>
    <t>调查人群中对设施建设或设施运行的满意度。
受益人群覆盖率=（调查人群中对设施建设或设施运行的人数/问卷调查人数）*100%</t>
  </si>
  <si>
    <t>以旅游业为龙头，带动其他服务业的发展。旅游产业发展以乡村旅游生态自然风光、特色农家乐、红色旅游为载体，建议加快哀牢山环线(县城-戛洒-金山丫口-平掌-建兴-漠沙-县城)旅游及自驾游（新平-漠沙-建兴-墨江-元江）规划，主动融入新平“两山一谷”旅游文化经济带及哀牢山整体开发，大力发展乡村旅游，加快洋坪-光山河、黄草坝环湖旅游区及乡域内旅游基础设施建设，加快旅游业发展。</t>
  </si>
  <si>
    <t>编制建兴乡旅游业发展规划</t>
  </si>
  <si>
    <t>本</t>
  </si>
  <si>
    <t>建兴乡旅游规划编制委托合同</t>
  </si>
  <si>
    <t>编制建兴乡黄草坝水库生态旅游发展总体规划</t>
  </si>
  <si>
    <t>黄草坝水库生态旅游区总体规划设计合同</t>
  </si>
  <si>
    <t>编制建兴乡黄草坝水库生态旅游发展局部节点规划设计</t>
  </si>
  <si>
    <t>黄草坝水库生态旅游区局部节点规划设计合同</t>
  </si>
  <si>
    <t>编制规划方案合格率</t>
  </si>
  <si>
    <t>建兴乡旅游规划编制委托合同、黄草坝水库生态旅游区总体规划设计合同、黄草坝水库生态旅游区局部节点规划设计合同</t>
  </si>
  <si>
    <t>成本指标</t>
  </si>
  <si>
    <t>195000</t>
  </si>
  <si>
    <t>元</t>
  </si>
  <si>
    <t>180000</t>
  </si>
  <si>
    <t>建兴乡旅游业发展</t>
  </si>
  <si>
    <t>推进</t>
  </si>
  <si>
    <t>定性指标</t>
  </si>
  <si>
    <t>建兴乡村振兴战略规划方案（草案）</t>
  </si>
  <si>
    <t>受益人员满意度</t>
  </si>
  <si>
    <t>抽样调查</t>
  </si>
  <si>
    <t>进一步推动新平县烟叶高质量发展，充分发挥烟叶生产服务全县经济社会持续健康发展的重要作用，彰显传统产业优势，以习近平新时代中国特色社会主义思想为指导，深入贯彻落实党的十九大、十九届四中全会、中央经济工作会议、全国烟叶工作会议精神及全省、全市、全县有关烟叶工作决策部署，以烟叶高质量发展为引领，围绕“稳定总量、提升质量，烟农增收、产业增效”工作总目标，不断创优发展环境，提升发展质量，扎实推进现代烟草产业建设，助力脱贫攻坚和乡村振兴，更好地服务全县经济社会发展大局。</t>
  </si>
  <si>
    <t>购买化粪池</t>
  </si>
  <si>
    <t>建兴村购买化粪池合同及发票</t>
  </si>
  <si>
    <t>方管</t>
  </si>
  <si>
    <t>建兴村烤烟房修缮合同</t>
  </si>
  <si>
    <t>彩钢瓦</t>
  </si>
  <si>
    <t>109</t>
  </si>
  <si>
    <t>烟叶收购工作经费（会议）</t>
  </si>
  <si>
    <t>人次</t>
  </si>
  <si>
    <t>烤烟工作经费（会议）参会人员及发票</t>
  </si>
  <si>
    <t>经费使用时间</t>
  </si>
  <si>
    <t>2020年7月至12月</t>
  </si>
  <si>
    <t>月</t>
  </si>
  <si>
    <t>关于建兴村烤烟生产工作经费使用方案</t>
  </si>
  <si>
    <t>化粪池</t>
  </si>
  <si>
    <t>420</t>
  </si>
  <si>
    <t>80</t>
  </si>
  <si>
    <t>40</t>
  </si>
  <si>
    <t>&lt;=</t>
  </si>
  <si>
    <t>元/天</t>
  </si>
  <si>
    <t>第十二条 四类会议伙食费标准为100元/人·天</t>
  </si>
  <si>
    <t>2019年土地流转贷款利息补助</t>
  </si>
  <si>
    <t>人</t>
  </si>
  <si>
    <t>1_新平县烟叶生产扶持资金安排表</t>
  </si>
  <si>
    <t>烤烟生产工作和效益</t>
  </si>
  <si>
    <t>提高</t>
  </si>
  <si>
    <t>为进一步推动建兴村烟叶高质量发展，充分发挥烟叶生产服务全乡经济社会持续健康发展的重要作用，彰显烤烟产业优势，助力推进建兴村建设成为生态宜居的美丽乡村。</t>
  </si>
  <si>
    <t>负责组织协调和日常工作；按要求筹备召开指挥部工作会议；定期开展调查研究，定期通报进度、反馈信息，提出工作意见和建议；制定专项行动考核办法，开展年度考核考评工作。</t>
  </si>
  <si>
    <t>实验示范种植人参</t>
  </si>
  <si>
    <t>1000</t>
  </si>
  <si>
    <t xml:space="preserve">建兴乡区域发展与乡村振兴工作队员工作经费使用方案
</t>
  </si>
  <si>
    <t>实验示范种花椒</t>
  </si>
  <si>
    <t>业务工作完成时限</t>
  </si>
  <si>
    <t>建兴乡区域发展与乡村振兴工作队员工作经费使用方案</t>
  </si>
  <si>
    <t>种植人参果及花椒资金配套</t>
  </si>
  <si>
    <t>250000</t>
  </si>
  <si>
    <t>乡村振兴工作队日常工作经费</t>
  </si>
  <si>
    <t>150000</t>
  </si>
  <si>
    <t>经济效益指标</t>
  </si>
  <si>
    <t>群众收入</t>
  </si>
  <si>
    <t>乡村振兴工作成效</t>
  </si>
  <si>
    <t>95</t>
  </si>
  <si>
    <t xml:space="preserve"> 　 新平县城乡居民满意度</t>
  </si>
  <si>
    <t xml:space="preserve"> 全面提升服务能力，为民服务优质、资金使用及时安全、财政运行全面规范、财政管理高效有为，财政公共服务和保障乡村振兴的作用显著发挥。</t>
  </si>
  <si>
    <t>2018年建兴乡财政所办公耗材采购</t>
  </si>
  <si>
    <t>种</t>
  </si>
  <si>
    <t xml:space="preserve">建兴乡财政所办公耗材采购实施方案 </t>
  </si>
  <si>
    <t>2019年建兴乡财政所办公耗材采购</t>
  </si>
  <si>
    <t>2020年建兴乡财政所办公耗材采购</t>
  </si>
  <si>
    <t>建兴乡财政所办公耗材采购年度</t>
  </si>
  <si>
    <t>2018年至2020年</t>
  </si>
  <si>
    <t>16000</t>
  </si>
  <si>
    <t>7490</t>
  </si>
  <si>
    <t>1124</t>
  </si>
  <si>
    <t>财政所综合服务能力</t>
  </si>
  <si>
    <t>党员活动室是党组织活动、加强党的自身建设的主要阵地，是党员学习交流和教育培训的重要场所。加强基层党组织党员活动室规范化建设，有利于推动学习型党组织建设，有利于加强党员的教育管理，促进党组织活动经常化、制度化、规范化，增强党组织的创造力、凝聚力和战斗力。中寨村“两委”会研究决定，对中寨村委会的党员活动室进行重新装修。</t>
  </si>
  <si>
    <t>评选审定红旗村</t>
  </si>
  <si>
    <t>2019年起，从全县124个村（社区）党组织中，按照“党的建设、产业发展、美丽乡村、文明和谐”四项工作，坚持“大干大支持，不干不支持”原则，每年评选认定10个“红旗村”。通过典型示范引领，在全县基层组织中营造“比学赶超、奋力争先”的发展氛围。四、当年评选审定为“红旗村”的，给予5万元工作经费补助，次年村（社区）干部正职每人每月增加500元的岗位补贴，副职及村（居）务监督委员会主任每人每月增加400元的岗位补贴；连续三年评选为“红旗村”的，给予10万元工作经费补助，次年村（社区）党总支书记每月岗位补贴按四级主任科员待遇核算。评选建兴乡中寨村，评选为“文明和谐红旗村”。</t>
  </si>
  <si>
    <t>红旗村（社区）正职村干部</t>
  </si>
  <si>
    <t>红旗村（社区）副职及村（居）务监督委员会主任</t>
  </si>
  <si>
    <t>党员活动室吊顶涉及平方数</t>
  </si>
  <si>
    <t>337.2</t>
  </si>
  <si>
    <t>中寨村党员活动室装修资金明细：1.吊顶（金刚龙骨、石膏板）66平方米，2.吊顶二级顶走边（金刚龙骨、木龙骨、石膏板）46.4平方米，3.吊顶刮腻子灰（腻子灰）66平方，4.吊顶二级顶走边刮灰（腻子灰）46.4平方米，5.吊顶滚乳胶漆（立邦工程漆）66平方米，6.吊顶二级走边滚漆（立邦工程漆）46.4平方米。</t>
  </si>
  <si>
    <t>党员活动室电源线（1.5平方铜芯线）</t>
  </si>
  <si>
    <t>卷</t>
  </si>
  <si>
    <t>中寨村党员活动室装修资金明细：电源线（1.5平方铜芯线）2卷</t>
  </si>
  <si>
    <t>LED筒灯</t>
  </si>
  <si>
    <t>32</t>
  </si>
  <si>
    <t>中寨村党员活动室装修资金明细：LED筒灯32个</t>
  </si>
  <si>
    <t>LED平顶大灯（120×30厘米LED平顶灯）6个</t>
  </si>
  <si>
    <t>中寨村党员活动室装修资金明细：LED平顶大灯（120×30厘米LED平顶灯）6个</t>
  </si>
  <si>
    <t>二级吊顶木纹小口走边</t>
  </si>
  <si>
    <t>68</t>
  </si>
  <si>
    <t>米</t>
  </si>
  <si>
    <t>中寨村党员活动室装修资金明细：二级吊顶木纹小口走边（木纹板、木纹线条）68米</t>
  </si>
  <si>
    <t>主席台</t>
  </si>
  <si>
    <t>中寨村党员活动室装修资金明细：主席台（钢架+大芯板打底+木纹板饰面）12平方米</t>
  </si>
  <si>
    <t>党旗</t>
  </si>
  <si>
    <t>中寨村党员活动室装修资金明细：党旗1面</t>
  </si>
  <si>
    <t>入党誓词牌匾</t>
  </si>
  <si>
    <t>中寨村党员活动室装修资金明细：入党誓词1块</t>
  </si>
  <si>
    <t>党建制度牌</t>
  </si>
  <si>
    <t>中寨村党员活动室装修资金明细：党建制度牌9块</t>
  </si>
  <si>
    <t>光辉历程文化墙</t>
  </si>
  <si>
    <t>中寨村党员活动室装修资金明细：光辉历程文化墙1项</t>
  </si>
  <si>
    <t>书架</t>
  </si>
  <si>
    <t>中寨村党员活动室装修资金明细：书架1组</t>
  </si>
  <si>
    <t>音响</t>
  </si>
  <si>
    <t>中寨村党员活动室装修资金明细：音响1对</t>
  </si>
  <si>
    <t>大门口党建雕塑</t>
  </si>
  <si>
    <t>中寨村党员活动室装修资金明细：大门口党建雕塑（160×280厘米）1座</t>
  </si>
  <si>
    <t>完成时间</t>
  </si>
  <si>
    <t>四、当年评选审定为“红旗村”的，给予5万元工作经费补助，次年村（社区）干部正职每人每月增加500元的岗位补贴，副职及村（居）务监督委员会主任每人每月增加400元的岗位补贴；连续三年评选为“红旗村”的，给予10万元工作经费补助，次年村（社区）党总支书记每月岗位补贴按四级主任科员待遇核算。</t>
  </si>
  <si>
    <t>激发基层党组织的创造力、凝聚力和战斗力，调动村（社区）干部的工作积极性。</t>
  </si>
  <si>
    <t>项</t>
  </si>
  <si>
    <t>一、指导思想
坚持以习近平新时代中国特色社会主义思想为指导，以提升基层组织力为重点，突出政治功能；将“党的建设、产业发展、美丽乡村、文明和谐”四项工作确定为“四面红旗”，细化明确“四面红旗”标准，突出规范化操作、经常化评选；始终坚持抓基层、打基础，强能力、促发展，充分发挥各级党组织的政治优势、组织优势和密切联系群众的优势，把基层党组织的创造力、凝聚力、战斗力激发出来，把村（社区）干部的积极性调动起来；以新时代基层党建工作的新气象、新作为、新成效，推动全县经济社会高质量跨越式发展。</t>
  </si>
  <si>
    <t>以新时代基层党建工作的新气象、新作为、新成效，推动全县经济社会高质量跨越式发展。</t>
  </si>
  <si>
    <t>夯实</t>
  </si>
  <si>
    <t>服务对象满意度</t>
  </si>
  <si>
    <t>以习近平新时代中国特色社会主义思想为指导，全面贯彻党的十九大精神，紧紧围绕统筹推进“五位一体”总体布局、协调推进“四个全面”战略布局，牢固树立和贯彻落实新发展理念，实施乡村振兴战略，坚持绿水青山就是金山银山的理念，以建设“产业生态化、居住城镇化、风貌特色化、特征民族化、环境卫生化”的美丽宜居村庄为目标，以加强村庄规划管理、农村生活垃圾治理、农村生活污水治理、农村厕所革命和村容村貌提升为主攻方向，动员各方力量，整合各种资源，强化各项举措，加快补齐农村人居环境的突出短板，为全面建成小康社会打下坚实基础。</t>
  </si>
  <si>
    <t>有支架公示栏</t>
  </si>
  <si>
    <t>25</t>
  </si>
  <si>
    <t>建兴乡人居环境专项整治实施方案</t>
  </si>
  <si>
    <t>无支架公示栏</t>
  </si>
  <si>
    <t>氧化塘建设</t>
  </si>
  <si>
    <t>79</t>
  </si>
  <si>
    <t>资金兑付及时率</t>
  </si>
  <si>
    <t>75000</t>
  </si>
  <si>
    <t>27000</t>
  </si>
  <si>
    <t>73100</t>
  </si>
  <si>
    <t>村容村貌</t>
  </si>
  <si>
    <t>大幅提升</t>
  </si>
  <si>
    <t>农村生活垃圾、生活污水</t>
  </si>
  <si>
    <t>有效处理</t>
  </si>
  <si>
    <t>认真贯彻落实习近平新时代中国特色社会主义思想和党的十九大、四中、五中全会精神，进一步增强村委班子干事创业的责任意识和勤政为民的服务意识，努力解决关系群众切身利益的实际问题，扎实推动人居环境整治工作，促进建兴村人居环境再上新台阶。</t>
  </si>
  <si>
    <t>沟渠两侧绿化</t>
  </si>
  <si>
    <t>500</t>
  </si>
  <si>
    <t>关于建兴村人居环境整治工作经费使用方案</t>
  </si>
  <si>
    <t>美化栅栏</t>
  </si>
  <si>
    <t>排污沟渠修建</t>
  </si>
  <si>
    <t>300</t>
  </si>
  <si>
    <t>化粪池建设</t>
  </si>
  <si>
    <t>资金支付及时率</t>
  </si>
  <si>
    <t>元/米</t>
  </si>
  <si>
    <t>30</t>
  </si>
  <si>
    <t>180</t>
  </si>
  <si>
    <t>1440</t>
  </si>
  <si>
    <t>元/个</t>
  </si>
  <si>
    <t>建兴村小组环境卫生</t>
  </si>
  <si>
    <t>整洁</t>
  </si>
  <si>
    <t>建兴村群众文明卫生意识</t>
  </si>
  <si>
    <t>按照新农村建设“生产发展、生活宽裕”的目标，通过在项目点开展房屋进行修缮，改善中寨村红坡头基督教场所人居环境，确保信教群众的生命财产安全，增强信教群众保护环境、爱惜资源的意识，提升信教群众发展素质，提升人居环境整治意识，实现“村容整洁”的目标，把项目点建设成为社会稳定、民族团结、村美人和的美丽特色村寨，实现村容村貌明显改善，加强农村社会治安综合治理，倡导文明健康新风尚，实现“乡风文明”为目标，繁荣农村文化事业。</t>
  </si>
  <si>
    <t>双层彩钢瓦</t>
  </si>
  <si>
    <t>136</t>
  </si>
  <si>
    <t>中寨村红坡头基督教场所房屋修缮结算表</t>
  </si>
  <si>
    <t>彩钢瓦固定钉</t>
  </si>
  <si>
    <t>46</t>
  </si>
  <si>
    <t>层板</t>
  </si>
  <si>
    <t>水管</t>
  </si>
  <si>
    <t>腻子粉</t>
  </si>
  <si>
    <t>22</t>
  </si>
  <si>
    <t>人工费</t>
  </si>
  <si>
    <t>75</t>
  </si>
  <si>
    <t>房屋修缮施工时间</t>
  </si>
  <si>
    <t>2020年9月20日至2020年10月10日</t>
  </si>
  <si>
    <t>房屋修缮合同</t>
  </si>
  <si>
    <t>信教群众保护环境、爱惜资源的意识</t>
  </si>
  <si>
    <t>增强</t>
  </si>
  <si>
    <t>建兴乡中寨村红坡头基督教场所房屋修缮实施方案</t>
  </si>
  <si>
    <t>中寨村红坡头基督教场所人居环境</t>
  </si>
  <si>
    <t>改善</t>
  </si>
  <si>
    <t>坚持落实“脱贫不脱政策、脱贫不脱责任、脱贫不脱帮扶、脱贫不脱监管”工作要求，经帽盒村“两委”和驻村工作队讨论研究，计划开展一系列脱贫攻坚巩固提升工作，以切实提高脱贫质量，有效衔接村“两委”换届和乡村振兴工作。</t>
  </si>
  <si>
    <t>新寨河小组公益房场地加盖场地顶棚</t>
  </si>
  <si>
    <t>新平县建兴乡帽盒村新寨河小组公益房场地顶棚建设项目实施方案</t>
  </si>
  <si>
    <t>新寨河小组公益房场地加盖护栏</t>
  </si>
  <si>
    <t>65</t>
  </si>
  <si>
    <t>工程验收合格率</t>
  </si>
  <si>
    <t>220</t>
  </si>
  <si>
    <t>元/平方米</t>
  </si>
  <si>
    <t>160</t>
  </si>
  <si>
    <t>村民生活幸福感和满足感</t>
  </si>
  <si>
    <t>以县农村危房改造工程相关文件精神为指导，深入贯彻落实各项方针政策；以实施危房改造工程为重点，政府引导与群众意愿相结合，依托脱贫攻坚巩固提升项目，已四类对象存量危房为重点进行拆除重建或修缮加固，确保我乡农村危房改造工程的顺利实施。</t>
  </si>
  <si>
    <t>盘龙村四类对象C级危房修缮加固补助</t>
  </si>
  <si>
    <t>户</t>
  </si>
  <si>
    <t>盘龙村四类对象C级危房修缮加固补助名册</t>
  </si>
  <si>
    <t>四类对象C级危房修缮加固补助时间</t>
  </si>
  <si>
    <t>2017-2019</t>
  </si>
  <si>
    <t xml:space="preserve">建兴乡四类对象无力建房户危房改造实施方案
</t>
  </si>
  <si>
    <t>盘龙村四类对象C级危房修缮加固未付金额</t>
  </si>
  <si>
    <t>万元</t>
  </si>
  <si>
    <t>盘龙村四类对象C级危房修缮加固补助的请示（尾款)</t>
  </si>
  <si>
    <t>农户住房安全性</t>
  </si>
  <si>
    <t>保障</t>
  </si>
  <si>
    <t>建兴乡2019年四类对象无力建房户危房改造实施方案</t>
  </si>
  <si>
    <t xml:space="preserve">  我县农村危房改造已按要求组织验收，贷款已支付农户 ，年度任务已完成。2021年目标已报市政府审批。</t>
  </si>
  <si>
    <t>C级修缮加固</t>
  </si>
  <si>
    <t>建兴乡2020年动态新增4类重点对象危房改造项目实施方案</t>
  </si>
  <si>
    <t>项目合格率</t>
  </si>
  <si>
    <t xml:space="preserve">100 </t>
  </si>
  <si>
    <t>项目实施时间</t>
  </si>
  <si>
    <t>2020年3月1日-5月30日</t>
  </si>
  <si>
    <t>C级修缮加固资金统筹使用</t>
  </si>
  <si>
    <t>10500</t>
  </si>
  <si>
    <t>元/户</t>
  </si>
  <si>
    <t>危房改造后生活条件改善</t>
  </si>
  <si>
    <t>救助对象满意度</t>
  </si>
  <si>
    <t xml:space="preserve">85 </t>
  </si>
  <si>
    <t>反映获救助对象的满意程度。
救助对象满意度=调查中满意和较满意的获救助人员数/调查总人数*100%</t>
  </si>
  <si>
    <r>
      <t>按照《自然灾害救助条例》、《国家自然灾害救助应急预案》、《玉溪市财政局</t>
    </r>
    <r>
      <rPr>
        <sz val="10"/>
        <color theme="1"/>
        <rFont val="Arial"/>
        <charset val="134"/>
      </rPr>
      <t>_</t>
    </r>
    <r>
      <rPr>
        <sz val="10"/>
        <color theme="1"/>
        <rFont val="宋体"/>
        <charset val="134"/>
      </rPr>
      <t>玉溪市应急管理局关于下达中央自然灾害救灾资金（</t>
    </r>
    <r>
      <rPr>
        <sz val="10"/>
        <color theme="1"/>
        <rFont val="Arial"/>
        <charset val="134"/>
      </rPr>
      <t>2020-2021</t>
    </r>
    <r>
      <rPr>
        <sz val="10"/>
        <color theme="1"/>
        <rFont val="宋体"/>
        <charset val="134"/>
      </rPr>
      <t>年冬春救助资金）的通知》（玉财资环〔</t>
    </r>
    <r>
      <rPr>
        <sz val="10"/>
        <color theme="1"/>
        <rFont val="Arial"/>
        <charset val="134"/>
      </rPr>
      <t>2020</t>
    </r>
    <r>
      <rPr>
        <sz val="10"/>
        <color theme="1"/>
        <rFont val="宋体"/>
        <charset val="134"/>
      </rPr>
      <t>〕</t>
    </r>
    <r>
      <rPr>
        <sz val="10"/>
        <color theme="1"/>
        <rFont val="Arial"/>
        <charset val="134"/>
      </rPr>
      <t>128</t>
    </r>
    <r>
      <rPr>
        <sz val="10"/>
        <color theme="1"/>
        <rFont val="宋体"/>
        <charset val="134"/>
      </rPr>
      <t>号）、《玉溪市财政局关于下达上海市捐赠抗旱救灾省级补助资金的通知》（玉财建〔</t>
    </r>
    <r>
      <rPr>
        <sz val="10"/>
        <color theme="1"/>
        <rFont val="Arial"/>
        <charset val="134"/>
      </rPr>
      <t>2020</t>
    </r>
    <r>
      <rPr>
        <sz val="10"/>
        <color theme="1"/>
        <rFont val="宋体"/>
        <charset val="134"/>
      </rPr>
      <t>〕</t>
    </r>
    <r>
      <rPr>
        <sz val="10"/>
        <color theme="1"/>
        <rFont val="Arial"/>
        <charset val="134"/>
      </rPr>
      <t>222</t>
    </r>
    <r>
      <rPr>
        <sz val="10"/>
        <color theme="1"/>
        <rFont val="宋体"/>
        <charset val="134"/>
      </rPr>
      <t>号）、《玉溪市财政局</t>
    </r>
    <r>
      <rPr>
        <sz val="10"/>
        <color theme="1"/>
        <rFont val="Arial"/>
        <charset val="134"/>
      </rPr>
      <t>_</t>
    </r>
    <r>
      <rPr>
        <sz val="10"/>
        <color theme="1"/>
        <rFont val="宋体"/>
        <charset val="134"/>
      </rPr>
      <t>玉溪市应急管理局关于下达</t>
    </r>
    <r>
      <rPr>
        <sz val="10"/>
        <color theme="1"/>
        <rFont val="Arial"/>
        <charset val="134"/>
      </rPr>
      <t>2020</t>
    </r>
    <r>
      <rPr>
        <sz val="10"/>
        <color theme="1"/>
        <rFont val="宋体"/>
        <charset val="134"/>
      </rPr>
      <t>年市级自然灾害生活补助资金的通知》（玉财建〔</t>
    </r>
    <r>
      <rPr>
        <sz val="10"/>
        <color theme="1"/>
        <rFont val="Arial"/>
        <charset val="134"/>
      </rPr>
      <t>2020</t>
    </r>
    <r>
      <rPr>
        <sz val="10"/>
        <color theme="1"/>
        <rFont val="宋体"/>
        <charset val="134"/>
      </rPr>
      <t>〕</t>
    </r>
    <r>
      <rPr>
        <sz val="10"/>
        <color theme="1"/>
        <rFont val="Arial"/>
        <charset val="134"/>
      </rPr>
      <t>250</t>
    </r>
    <r>
      <rPr>
        <sz val="10"/>
        <color theme="1"/>
        <rFont val="宋体"/>
        <charset val="134"/>
      </rPr>
      <t>号）等文件要求和规定，支持做好灾区受灾群众冬春期间口粮、饮水、衣被、取暖等基本生活救助，维护社会稳定。并及时足额发放中央、省、市冬春救灾资金，通过项目实施，预期内使我县受自然灾害影响基本生活的群众得到一定程度的生活救助和保障，帮助受灾群众解决受灾荒芜期的口粮、衣被、等基本生活困难。有效解决群众受灾后基本生活问题。</t>
    </r>
    <r>
      <rPr>
        <sz val="10"/>
        <color theme="1"/>
        <rFont val="Arial"/>
        <charset val="134"/>
      </rPr>
      <t xml:space="preserve"> </t>
    </r>
    <r>
      <rPr>
        <sz val="10"/>
        <color theme="1"/>
        <rFont val="宋体"/>
        <charset val="134"/>
      </rPr>
      <t>确保冬春期间受灾群众基本生活和安全温暖过冬。</t>
    </r>
  </si>
  <si>
    <t>建兴乡2021年自然灾害救灾人数</t>
  </si>
  <si>
    <t>2900</t>
  </si>
  <si>
    <t>建兴乡2021年自然灾害救灾资金使用方案</t>
  </si>
  <si>
    <t>应急管理部门下拨发放救灾资金时限</t>
  </si>
  <si>
    <t>2021年1月21日-2月3日</t>
  </si>
  <si>
    <t>天</t>
  </si>
  <si>
    <t>本次人均救灾资金发放数额</t>
  </si>
  <si>
    <t>元/人</t>
  </si>
  <si>
    <t>建兴乡2021年自然灾害救灾金额</t>
  </si>
  <si>
    <t>29</t>
  </si>
  <si>
    <t>帮助受灾群众客服生活困难</t>
  </si>
  <si>
    <t>受灾群众服务满意度</t>
  </si>
  <si>
    <t xml:space="preserve"> 围绕十九大提出的乡村振兴战略的总体要求，即产业兴旺、生态宜居、乡风文明、治理有效、生活富裕五个目标，结合建兴乡区位交通、资源优势、产业基础、景观特色等，委托昆明新实践景观设计咨询有限公司完成建兴乡乡村振兴编制实施方案编制，预计费用15万元。</t>
  </si>
  <si>
    <t>乡村振兴编制实施方案编制</t>
  </si>
  <si>
    <t>建兴乡编制乡村振兴实施方案项目方案</t>
  </si>
  <si>
    <t>规划方案合格率</t>
  </si>
  <si>
    <t>乡村振兴编制实施方案编制费用</t>
  </si>
  <si>
    <t>建兴乡乡风文明、人居环境</t>
  </si>
  <si>
    <t>召开会议人数</t>
  </si>
  <si>
    <t>200</t>
  </si>
  <si>
    <t>2021年建兴乡乡村振兴专项资金经费预算</t>
  </si>
  <si>
    <t>新平县乡村振兴指挥部办公室2020年工作经费实施方案、《关于成立新平县推进乡村振兴统筹城乡发展专项行动指挥部的通知》</t>
  </si>
  <si>
    <t>市、县下派乡村振兴工作队员日常办公保障经费</t>
  </si>
  <si>
    <t>会议及培训费用</t>
  </si>
  <si>
    <t>元/人·次</t>
  </si>
  <si>
    <t xml:space="preserve"> 着力改善残疾人民生，大力推动残疾人事业与经济社会协调发展。残疾人是一个特殊困难群体，没有残疾人的小康，就不是真正意义上的全面小康，必须尽快缩小残疾人状况与社会平均水平的差距，让残疾人和全市人民共同迈入全面小康社会。加快发展养老服务业的实施意见，加快推进玉溪市养老服务业的发展，为建立健全养老服务设施建设保障制度，对养老机构实行运营补助。</t>
  </si>
  <si>
    <t>残疾人就业培训期数</t>
  </si>
  <si>
    <t>期</t>
  </si>
  <si>
    <t>建兴乡就业和社会保障服务实施方案</t>
  </si>
  <si>
    <t>保障居家养老服务中心正常运行数</t>
  </si>
  <si>
    <t>培训人员经费</t>
  </si>
  <si>
    <t>就业和社会保障体系</t>
  </si>
  <si>
    <t>按照省委省政府提出的“生态建设产业化，产业发展生态化”的发展思路，充分依托建兴乡自然生态条件和土地资源，以核桃低产林改造为基础，以增加农民收入为宗旨，以提高核桃产量、提升核桃品质、最大限度地发挥林地生产率、增加单位面积产量和效益为目标，以科技支撑为手段，通过科学的规划和有计划、有步骤的实施，加快核桃产业建设步伐，促进核桃产业发展和农民增收、地方财政增长，为建设社会主义新农村和构建和谐社会作出贡献。</t>
  </si>
  <si>
    <t>核桃低效林改造面积</t>
  </si>
  <si>
    <t>5000</t>
  </si>
  <si>
    <t>建兴乡2019年核桃低效林改造项目实施方案</t>
  </si>
  <si>
    <t>核桃林区路修复公里数</t>
  </si>
  <si>
    <t>67.23</t>
  </si>
  <si>
    <t>公里</t>
  </si>
  <si>
    <t>建兴乡2019年公益林林区路修复资金计划表</t>
  </si>
  <si>
    <t>项目验收合格率</t>
  </si>
  <si>
    <t>建兴乡2019年核桃低效林改造项目实施方案、建兴乡2019年公益林林区道路修复建设实施方案</t>
  </si>
  <si>
    <t>核桃低效林改造面积单位成本</t>
  </si>
  <si>
    <t>150</t>
  </si>
  <si>
    <t>核桃林区路修复运费</t>
  </si>
  <si>
    <t>350</t>
  </si>
  <si>
    <t>核桃林区路修复购买涵管</t>
  </si>
  <si>
    <t>37930</t>
  </si>
  <si>
    <t>核桃林区路修复装载机台班费</t>
  </si>
  <si>
    <t>2400</t>
  </si>
  <si>
    <t>核桃林区路修复挖机台班费</t>
  </si>
  <si>
    <t>2000</t>
  </si>
  <si>
    <t>核桃产业建设和效益</t>
  </si>
  <si>
    <t>加快</t>
  </si>
  <si>
    <t>大力实施创新驱动发展战略、脱贫富民战略、生态立镇战略，加快经济转型发展，增强人民群众的获得感和幸福感，深入推进绿色发展。紧紧围绕“百里哀牢、尽在建兴”的发展主线，狠抓产业发展、环境保护、乡风民情、党风廉政、脱贫攻坚、乡村振兴六项重点工作，着力打造垂钓之乡、现代农业、新农村建设、农旅深度融合发展和深化改革的示范，让建兴乡的群众生活更加富裕，生态环境更加美好，社会发展更加均衡。</t>
  </si>
  <si>
    <t>购买戴尔显示器</t>
  </si>
  <si>
    <t>台</t>
  </si>
  <si>
    <t xml:space="preserve">建兴乡区域发展与乡村振兴办公室
购买办公设备方案 </t>
  </si>
  <si>
    <t>购买戴尔电脑主机</t>
  </si>
  <si>
    <t>购买戴尔笔记本电脑</t>
  </si>
  <si>
    <t>购买戴尔组装电脑</t>
  </si>
  <si>
    <t>1200</t>
  </si>
  <si>
    <t>元/台</t>
  </si>
  <si>
    <t>3700</t>
  </si>
  <si>
    <t>5600</t>
  </si>
  <si>
    <t>4800</t>
  </si>
  <si>
    <t>建兴乡乡村振兴办公室工作效率</t>
  </si>
  <si>
    <t xml:space="preserve"> 切实加强贫困地区农村人居环境整治，着力提升脱贫 攻坚成效，确保贫困地区人居环境质量有较大提升，生活污 水乱排乱放得到管控，村内道路通行条件明显改善，建立完 善村规民约，激发群众内生动力，稳步推进宜居乡村建设。</t>
  </si>
  <si>
    <t>环保桶</t>
  </si>
  <si>
    <t>320</t>
  </si>
  <si>
    <t>人居环境整治配套物品购买合同及发票</t>
  </si>
  <si>
    <t>护栏铁丝网</t>
  </si>
  <si>
    <t>道路修复</t>
  </si>
  <si>
    <t>299.5</t>
  </si>
  <si>
    <t>小时</t>
  </si>
  <si>
    <t>帽盒村委会村组路道路坍塌修复合同及发票</t>
  </si>
  <si>
    <t>保洁员工资</t>
  </si>
  <si>
    <t>帽盒村双沟街集镇保洁员工资名册</t>
  </si>
  <si>
    <t>道路修复时间</t>
  </si>
  <si>
    <t>2016年11月21日-2016年12月20日</t>
  </si>
  <si>
    <t>新平县建兴乡帽盒村人居环境整治及道路修复项目实施方案</t>
  </si>
  <si>
    <t>保洁员环境整治时间</t>
  </si>
  <si>
    <t>2020年1月-2020年6月</t>
  </si>
  <si>
    <t>人居环境整治配套物品购买时间</t>
  </si>
  <si>
    <t>2020年3月12日-2020年11月13日</t>
  </si>
  <si>
    <t>156</t>
  </si>
  <si>
    <t>135</t>
  </si>
  <si>
    <t>220元</t>
  </si>
  <si>
    <t>900</t>
  </si>
  <si>
    <t>元/人*月</t>
  </si>
  <si>
    <t>建兴乡村庄村容村貌</t>
  </si>
  <si>
    <t>提升</t>
  </si>
  <si>
    <t>项目开展时间</t>
  </si>
  <si>
    <t>：2019年10月1-11月20日</t>
  </si>
  <si>
    <t>建兴乡公墓建设</t>
  </si>
  <si>
    <t>偷埋乱葬现象</t>
  </si>
  <si>
    <t>有效杜绝</t>
  </si>
  <si>
    <t>附件3-10</t>
  </si>
  <si>
    <t>10.项目支出绩效目标表（另文下达）</t>
  </si>
  <si>
    <t>注：2021年无项目支出绩效目标</t>
  </si>
  <si>
    <t>附件3-11</t>
  </si>
  <si>
    <t>11.政府性基金预算支出预算表</t>
  </si>
  <si>
    <t>本年政府性基金预算支出</t>
  </si>
  <si>
    <t>注：2021年政府性基金预算支出预算数为0</t>
  </si>
  <si>
    <t>附件3-12</t>
  </si>
  <si>
    <t>12.部门政府采购预算表</t>
  </si>
  <si>
    <t>预算项目</t>
  </si>
  <si>
    <t>采购项目</t>
  </si>
  <si>
    <t>采购目录</t>
  </si>
  <si>
    <t>计量
单位</t>
  </si>
  <si>
    <t>数量</t>
  </si>
  <si>
    <t>面向中小企业预留资金</t>
  </si>
  <si>
    <t>政府性
基金</t>
  </si>
  <si>
    <t>国有资本经营收益</t>
  </si>
  <si>
    <t>财政专户管理的收入</t>
  </si>
  <si>
    <t>单位自筹</t>
  </si>
  <si>
    <t xml:space="preserve">    公车购置及运维费</t>
  </si>
  <si>
    <t>C050301 车辆维修和保养服务</t>
  </si>
  <si>
    <t>C050302 车辆加油服务</t>
  </si>
  <si>
    <t>C15040201 机动车保险服务</t>
  </si>
  <si>
    <t xml:space="preserve">    一般公用经费</t>
  </si>
  <si>
    <t>A02010104 台式计算机</t>
  </si>
  <si>
    <t>A02010105 便携式计算机</t>
  </si>
  <si>
    <t>A0201060199 其他打印设备</t>
  </si>
  <si>
    <t>A020204 多功能一体机</t>
  </si>
  <si>
    <t>A0202050101 数字照相机</t>
  </si>
  <si>
    <t>A02021101 碎纸机</t>
  </si>
  <si>
    <t>A02080899 其他视频会议系统设备</t>
  </si>
  <si>
    <t>A050399 其他档案资料</t>
  </si>
  <si>
    <t>组</t>
  </si>
  <si>
    <t>A060299 其他台、桌类</t>
  </si>
  <si>
    <t>A060399 其他椅凳类</t>
  </si>
  <si>
    <t>套</t>
  </si>
  <si>
    <t>A060599 其他柜类</t>
  </si>
  <si>
    <t>A0609 组合家具</t>
  </si>
  <si>
    <t>A0699 其他家具用具</t>
  </si>
  <si>
    <t>A090101 复印纸</t>
  </si>
  <si>
    <t>件</t>
  </si>
  <si>
    <t>C03010201 互联网接入服务</t>
  </si>
  <si>
    <t>C081401 印刷服务</t>
  </si>
  <si>
    <t>`</t>
  </si>
  <si>
    <t>附件3-13</t>
  </si>
  <si>
    <t>13.政府购买服务预算表</t>
  </si>
  <si>
    <t>政府购买服务项目</t>
  </si>
  <si>
    <t>政府购买服务指导性目录代码</t>
  </si>
  <si>
    <t>基本支出/项目支出</t>
  </si>
  <si>
    <t>所属服务类别</t>
  </si>
  <si>
    <t>所属服务领域</t>
  </si>
  <si>
    <t>购买内容简述</t>
  </si>
  <si>
    <t>上年结转</t>
  </si>
  <si>
    <t>注：2021年政府购买服务预算数为0</t>
  </si>
  <si>
    <t>附件3-14</t>
  </si>
  <si>
    <t>14.对下转移支付预算表</t>
  </si>
  <si>
    <t>单位名称（项目）</t>
  </si>
  <si>
    <t>地区</t>
  </si>
  <si>
    <t>政府性基金</t>
  </si>
  <si>
    <t>昆明</t>
  </si>
  <si>
    <t>昭通</t>
  </si>
  <si>
    <t>曲靖</t>
  </si>
  <si>
    <t>玉溪</t>
  </si>
  <si>
    <t>红河</t>
  </si>
  <si>
    <t>文山</t>
  </si>
  <si>
    <t>普洱</t>
  </si>
  <si>
    <t>西双版纳</t>
  </si>
  <si>
    <t>楚雄</t>
  </si>
  <si>
    <t>大理</t>
  </si>
  <si>
    <t>保山</t>
  </si>
  <si>
    <t>德宏</t>
  </si>
  <si>
    <t>丽江</t>
  </si>
  <si>
    <t>怒江</t>
  </si>
  <si>
    <t>迪庆</t>
  </si>
  <si>
    <t>临沧</t>
  </si>
  <si>
    <t>宣威</t>
  </si>
  <si>
    <t>腾冲</t>
  </si>
  <si>
    <t>镇雄</t>
  </si>
  <si>
    <t>注：2021年对下转移支付预算数为0</t>
  </si>
  <si>
    <t>附件3-15</t>
  </si>
  <si>
    <t>15.对下转移支付绩效目标表</t>
  </si>
  <si>
    <t>注：2021年无对下转移支付绩效目标</t>
  </si>
  <si>
    <t>附件3-16</t>
  </si>
  <si>
    <t>16.新增资产配置表</t>
  </si>
  <si>
    <t>资产类别</t>
  </si>
  <si>
    <t>资产分类代码.名称</t>
  </si>
  <si>
    <t>资产名称</t>
  </si>
  <si>
    <t>计量单位</t>
  </si>
  <si>
    <t>财政部门批复数（万元）</t>
  </si>
  <si>
    <t>单价</t>
  </si>
  <si>
    <t>金额</t>
  </si>
  <si>
    <t xml:space="preserve">A02010104 </t>
  </si>
  <si>
    <t>台式计算机</t>
  </si>
  <si>
    <t>A02010104</t>
  </si>
  <si>
    <t xml:space="preserve"> 台式计算机</t>
  </si>
  <si>
    <t xml:space="preserve">A02010105 </t>
  </si>
  <si>
    <t>便携式计算机</t>
  </si>
  <si>
    <t>A02010105</t>
  </si>
  <si>
    <t xml:space="preserve">A0201060199 </t>
  </si>
  <si>
    <t>其他打印设备</t>
  </si>
  <si>
    <t>A0201060199</t>
  </si>
  <si>
    <t xml:space="preserve">A020204 </t>
  </si>
  <si>
    <t>多功能一体机</t>
  </si>
  <si>
    <t xml:space="preserve">A0202050101 </t>
  </si>
  <si>
    <t>数字照相机</t>
  </si>
  <si>
    <t>A02021101</t>
  </si>
  <si>
    <t xml:space="preserve"> 碎纸机</t>
  </si>
  <si>
    <t xml:space="preserve">A02021101 </t>
  </si>
  <si>
    <t>碎纸机</t>
  </si>
  <si>
    <t xml:space="preserve">A050399 </t>
  </si>
  <si>
    <t>其他档案资料</t>
  </si>
  <si>
    <t xml:space="preserve">A060299 </t>
  </si>
  <si>
    <t>其他台、桌类</t>
  </si>
  <si>
    <t xml:space="preserve">A060399 </t>
  </si>
  <si>
    <t>其他椅凳类</t>
  </si>
  <si>
    <t xml:space="preserve">A060599 </t>
  </si>
  <si>
    <t>其他柜类</t>
  </si>
  <si>
    <t>A060599</t>
  </si>
  <si>
    <t xml:space="preserve"> 其他柜类</t>
  </si>
  <si>
    <t xml:space="preserve">A0609 </t>
  </si>
  <si>
    <t>组合家具</t>
  </si>
  <si>
    <t xml:space="preserve">A0699 </t>
  </si>
  <si>
    <t>其他家具用具</t>
  </si>
</sst>
</file>

<file path=xl/styles.xml><?xml version="1.0" encoding="utf-8"?>
<styleSheet xmlns="http://schemas.openxmlformats.org/spreadsheetml/2006/main">
  <numFmts count="8">
    <numFmt numFmtId="176" formatCode="_(&quot;$&quot;* #,##0.00_);_(&quot;$&quot;* \(#,##0.00\);_(&quot;$&quot;* &quot;-&quot;??_);_(@_)"/>
    <numFmt numFmtId="177" formatCode="_(&quot;$&quot;* #,##0_);_(&quot;$&quot;* \(#,##0\);_(&quot;$&quot;* &quot;-&quot;_);_(@_)"/>
    <numFmt numFmtId="178" formatCode="_(* #,##0_);_(* \(#,##0\);_(* &quot;-&quot;_);_(@_)"/>
    <numFmt numFmtId="179" formatCode="_(* #,##0.00_);_(* \(#,##0.00\);_(* &quot;-&quot;??_);_(@_)"/>
    <numFmt numFmtId="180" formatCode="#,##0.00_);[Red]\(#,##0.00\)"/>
    <numFmt numFmtId="181" formatCode="0.00_);[Red]\-0.00\ "/>
    <numFmt numFmtId="182" formatCode="0.00_ "/>
    <numFmt numFmtId="183" formatCode="#,##0.00_ "/>
  </numFmts>
  <fonts count="43">
    <font>
      <sz val="10"/>
      <color theme="1"/>
      <name val="Arial"/>
      <charset val="134"/>
    </font>
    <font>
      <sz val="10"/>
      <name val="宋体"/>
      <charset val="134"/>
    </font>
    <font>
      <sz val="21"/>
      <name val="宋体"/>
      <charset val="134"/>
    </font>
    <font>
      <sz val="11"/>
      <name val="宋体"/>
      <charset val="134"/>
    </font>
    <font>
      <sz val="12"/>
      <name val="宋体"/>
      <charset val="134"/>
    </font>
    <font>
      <sz val="9"/>
      <name val="宋体"/>
      <charset val="134"/>
    </font>
    <font>
      <sz val="24"/>
      <name val="宋体"/>
      <charset val="134"/>
    </font>
    <font>
      <sz val="32"/>
      <name val="宋体"/>
      <charset val="134"/>
    </font>
    <font>
      <sz val="30"/>
      <name val="宋体"/>
      <charset val="134"/>
    </font>
    <font>
      <sz val="28"/>
      <name val="宋体"/>
      <charset val="134"/>
    </font>
    <font>
      <sz val="34"/>
      <name val="宋体"/>
      <charset val="134"/>
    </font>
    <font>
      <i/>
      <sz val="9"/>
      <name val="宋体"/>
      <charset val="134"/>
    </font>
    <font>
      <i/>
      <sz val="11"/>
      <name val="宋体"/>
      <charset val="134"/>
    </font>
    <font>
      <sz val="10"/>
      <color indexed="65"/>
      <name val="宋体"/>
      <charset val="134"/>
    </font>
    <font>
      <sz val="16"/>
      <name val="宋体"/>
      <charset val="134"/>
    </font>
    <font>
      <sz val="11"/>
      <color indexed="65"/>
      <name val="宋体"/>
      <charset val="134"/>
    </font>
    <font>
      <sz val="10"/>
      <name val="Arial"/>
      <charset val="134"/>
    </font>
    <font>
      <sz val="10"/>
      <color theme="1"/>
      <name val="宋体"/>
      <charset val="134"/>
    </font>
    <font>
      <sz val="20"/>
      <name val="宋体"/>
      <charset val="134"/>
    </font>
    <font>
      <b/>
      <sz val="10"/>
      <name val="宋体"/>
      <charset val="134"/>
    </font>
    <font>
      <b/>
      <sz val="11"/>
      <name val="宋体"/>
      <charset val="134"/>
    </font>
    <font>
      <b/>
      <sz val="9"/>
      <name val="宋体"/>
      <charset val="134"/>
    </font>
    <font>
      <sz val="18"/>
      <name val="宋体"/>
      <charset val="134"/>
    </font>
    <font>
      <sz val="19"/>
      <name val="宋体"/>
      <charset val="134"/>
    </font>
    <font>
      <sz val="11"/>
      <color theme="1"/>
      <name val="等线"/>
      <charset val="134"/>
      <scheme val="minor"/>
    </font>
    <font>
      <sz val="11"/>
      <color rgb="FF3F3F76"/>
      <name val="等线"/>
      <charset val="134"/>
      <scheme val="minor"/>
    </font>
    <font>
      <sz val="11"/>
      <color rgb="FF9C0006"/>
      <name val="等线"/>
      <charset val="134"/>
      <scheme val="minor"/>
    </font>
    <font>
      <sz val="11"/>
      <color theme="0"/>
      <name val="等线"/>
      <charset val="134"/>
      <scheme val="minor"/>
    </font>
    <font>
      <u/>
      <sz val="11"/>
      <color indexed="4"/>
      <name val="等线"/>
      <charset val="134"/>
      <scheme val="minor"/>
    </font>
    <font>
      <u/>
      <sz val="11"/>
      <color indexed="20"/>
      <name val="等线"/>
      <charset val="134"/>
      <scheme val="minor"/>
    </font>
    <font>
      <b/>
      <sz val="11"/>
      <color theme="3"/>
      <name val="等线"/>
      <charset val="134"/>
      <scheme val="minor"/>
    </font>
    <font>
      <sz val="11"/>
      <color indexed="2"/>
      <name val="等线"/>
      <charset val="134"/>
      <scheme val="minor"/>
    </font>
    <font>
      <b/>
      <sz val="18"/>
      <color theme="3"/>
      <name val="Cambria"/>
      <charset val="134"/>
      <scheme val="major"/>
    </font>
    <font>
      <i/>
      <sz val="11"/>
      <color rgb="FF7F7F7F"/>
      <name val="等线"/>
      <charset val="134"/>
      <scheme val="minor"/>
    </font>
    <font>
      <b/>
      <sz val="15"/>
      <color theme="3"/>
      <name val="等线"/>
      <charset val="134"/>
      <scheme val="minor"/>
    </font>
    <font>
      <b/>
      <sz val="13"/>
      <color theme="3"/>
      <name val="等线"/>
      <charset val="134"/>
      <scheme val="minor"/>
    </font>
    <font>
      <b/>
      <sz val="11"/>
      <color rgb="FF3F3F3F"/>
      <name val="等线"/>
      <charset val="134"/>
      <scheme val="minor"/>
    </font>
    <font>
      <b/>
      <sz val="11"/>
      <color rgb="FFFA7D00"/>
      <name val="等线"/>
      <charset val="134"/>
      <scheme val="minor"/>
    </font>
    <font>
      <b/>
      <sz val="11"/>
      <color theme="0"/>
      <name val="等线"/>
      <charset val="134"/>
      <scheme val="minor"/>
    </font>
    <font>
      <sz val="11"/>
      <color rgb="FFFA7D00"/>
      <name val="等线"/>
      <charset val="134"/>
      <scheme val="minor"/>
    </font>
    <font>
      <b/>
      <sz val="11"/>
      <color theme="1"/>
      <name val="等线"/>
      <charset val="134"/>
      <scheme val="minor"/>
    </font>
    <font>
      <sz val="11"/>
      <color rgb="FF006100"/>
      <name val="等线"/>
      <charset val="134"/>
      <scheme val="minor"/>
    </font>
    <font>
      <sz val="11"/>
      <color rgb="FF9C6500"/>
      <name val="等线"/>
      <charset val="134"/>
      <scheme val="minor"/>
    </font>
  </fonts>
  <fills count="35">
    <fill>
      <patternFill patternType="none"/>
    </fill>
    <fill>
      <patternFill patternType="gray125"/>
    </fill>
    <fill>
      <patternFill patternType="solid">
        <fgColor indexed="65"/>
        <bgColor indexed="64"/>
      </patternFill>
    </fill>
    <fill>
      <patternFill patternType="solid">
        <fgColor theme="0"/>
        <bgColor theme="0"/>
      </patternFill>
    </fill>
    <fill>
      <patternFill patternType="solid">
        <fgColor theme="6" tint="0.799982"/>
        <bgColor theme="6" tint="0.799982"/>
      </patternFill>
    </fill>
    <fill>
      <patternFill patternType="solid">
        <fgColor indexed="47"/>
        <bgColor indexed="47"/>
      </patternFill>
    </fill>
    <fill>
      <patternFill patternType="solid">
        <fgColor theme="6" tint="0.599994"/>
        <bgColor theme="6" tint="0.599994"/>
      </patternFill>
    </fill>
    <fill>
      <patternFill patternType="solid">
        <fgColor rgb="FFFFC7CE"/>
        <bgColor rgb="FFFFC7CE"/>
      </patternFill>
    </fill>
    <fill>
      <patternFill patternType="solid">
        <fgColor theme="6" tint="0.399976"/>
        <bgColor theme="6" tint="0.399976"/>
      </patternFill>
    </fill>
    <fill>
      <patternFill patternType="solid">
        <fgColor indexed="26"/>
        <bgColor indexed="26"/>
      </patternFill>
    </fill>
    <fill>
      <patternFill patternType="solid">
        <fgColor theme="5" tint="0.399976"/>
        <bgColor theme="5" tint="0.399976"/>
      </patternFill>
    </fill>
    <fill>
      <patternFill patternType="solid">
        <fgColor theme="4" tint="0.399976"/>
        <bgColor theme="4" tint="0.399976"/>
      </patternFill>
    </fill>
    <fill>
      <patternFill patternType="solid">
        <fgColor theme="7" tint="0.399976"/>
        <bgColor theme="7" tint="0.399976"/>
      </patternFill>
    </fill>
    <fill>
      <patternFill patternType="solid">
        <fgColor rgb="FFF2F2F2"/>
        <bgColor rgb="FFF2F2F2"/>
      </patternFill>
    </fill>
    <fill>
      <patternFill patternType="solid">
        <fgColor rgb="FFA5A5A5"/>
        <bgColor rgb="FFA5A5A5"/>
      </patternFill>
    </fill>
    <fill>
      <patternFill patternType="solid">
        <fgColor theme="9" tint="0.799982"/>
        <bgColor theme="9" tint="0.799982"/>
      </patternFill>
    </fill>
    <fill>
      <patternFill patternType="solid">
        <fgColor theme="5"/>
        <bgColor theme="5"/>
      </patternFill>
    </fill>
    <fill>
      <patternFill patternType="solid">
        <fgColor rgb="FFC6EFCE"/>
        <bgColor rgb="FFC6EFCE"/>
      </patternFill>
    </fill>
    <fill>
      <patternFill patternType="solid">
        <fgColor rgb="FFFFEB9C"/>
        <bgColor rgb="FFFFEB9C"/>
      </patternFill>
    </fill>
    <fill>
      <patternFill patternType="solid">
        <fgColor theme="8" tint="0.799982"/>
        <bgColor theme="8" tint="0.799982"/>
      </patternFill>
    </fill>
    <fill>
      <patternFill patternType="solid">
        <fgColor theme="4"/>
        <bgColor theme="4"/>
      </patternFill>
    </fill>
    <fill>
      <patternFill patternType="solid">
        <fgColor theme="4" tint="0.799982"/>
        <bgColor theme="4" tint="0.799982"/>
      </patternFill>
    </fill>
    <fill>
      <patternFill patternType="solid">
        <fgColor theme="4" tint="0.599994"/>
        <bgColor theme="4" tint="0.599994"/>
      </patternFill>
    </fill>
    <fill>
      <patternFill patternType="solid">
        <fgColor theme="5" tint="0.799982"/>
        <bgColor theme="5" tint="0.799982"/>
      </patternFill>
    </fill>
    <fill>
      <patternFill patternType="solid">
        <fgColor theme="5" tint="0.599994"/>
        <bgColor theme="5" tint="0.599994"/>
      </patternFill>
    </fill>
    <fill>
      <patternFill patternType="solid">
        <fgColor theme="6"/>
        <bgColor theme="6"/>
      </patternFill>
    </fill>
    <fill>
      <patternFill patternType="solid">
        <fgColor theme="7"/>
        <bgColor theme="7"/>
      </patternFill>
    </fill>
    <fill>
      <patternFill patternType="solid">
        <fgColor theme="7" tint="0.799982"/>
        <bgColor theme="7" tint="0.799982"/>
      </patternFill>
    </fill>
    <fill>
      <patternFill patternType="solid">
        <fgColor theme="7" tint="0.599994"/>
        <bgColor theme="7" tint="0.599994"/>
      </patternFill>
    </fill>
    <fill>
      <patternFill patternType="solid">
        <fgColor theme="8"/>
        <bgColor theme="8"/>
      </patternFill>
    </fill>
    <fill>
      <patternFill patternType="solid">
        <fgColor theme="8" tint="0.599994"/>
        <bgColor theme="8" tint="0.599994"/>
      </patternFill>
    </fill>
    <fill>
      <patternFill patternType="solid">
        <fgColor theme="8" tint="0.399976"/>
        <bgColor theme="8" tint="0.399976"/>
      </patternFill>
    </fill>
    <fill>
      <patternFill patternType="solid">
        <fgColor theme="9"/>
        <bgColor theme="9"/>
      </patternFill>
    </fill>
    <fill>
      <patternFill patternType="solid">
        <fgColor theme="9" tint="0.599994"/>
        <bgColor theme="9" tint="0.599994"/>
      </patternFill>
    </fill>
    <fill>
      <patternFill patternType="solid">
        <fgColor theme="9" tint="0.399976"/>
        <bgColor theme="9" tint="0.399976"/>
      </patternFill>
    </fill>
  </fills>
  <borders count="24">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style="thin">
        <color auto="1"/>
      </right>
      <top/>
      <bottom/>
      <diagonal/>
    </border>
    <border>
      <left style="thin">
        <color auto="1"/>
      </left>
      <right/>
      <top style="thin">
        <color auto="1"/>
      </top>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right/>
      <top/>
      <bottom style="thin">
        <color auto="1"/>
      </bottom>
      <diagonal/>
    </border>
    <border>
      <left style="thin">
        <color auto="1"/>
      </left>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5"/>
      </bottom>
      <diagonal/>
    </border>
    <border>
      <left/>
      <right/>
      <top/>
      <bottom style="medium">
        <color theme="4" tint="0.399976"/>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6">
    <xf numFmtId="0" fontId="0" fillId="0" borderId="0"/>
    <xf numFmtId="177" fontId="0" fillId="0" borderId="0"/>
    <xf numFmtId="0" fontId="24" fillId="4" borderId="0">
      <alignment vertical="center"/>
    </xf>
    <xf numFmtId="0" fontId="25" fillId="5" borderId="15">
      <alignment vertical="center"/>
    </xf>
    <xf numFmtId="176" fontId="0" fillId="0" borderId="0"/>
    <xf numFmtId="0" fontId="4" fillId="0" borderId="0"/>
    <xf numFmtId="178" fontId="0" fillId="0" borderId="0"/>
    <xf numFmtId="0" fontId="24" fillId="6" borderId="0">
      <alignment vertical="center"/>
    </xf>
    <xf numFmtId="0" fontId="26" fillId="7" borderId="0">
      <alignment vertical="center"/>
    </xf>
    <xf numFmtId="179" fontId="0" fillId="0" borderId="0"/>
    <xf numFmtId="0" fontId="27" fillId="8" borderId="0">
      <alignment vertical="center"/>
    </xf>
    <xf numFmtId="0" fontId="28" fillId="0" borderId="0">
      <alignment vertical="center"/>
    </xf>
    <xf numFmtId="9" fontId="0" fillId="0" borderId="0"/>
    <xf numFmtId="0" fontId="29" fillId="0" borderId="0">
      <alignment vertical="center"/>
    </xf>
    <xf numFmtId="0" fontId="0" fillId="9" borderId="16">
      <alignment vertical="center"/>
    </xf>
    <xf numFmtId="0" fontId="5" fillId="0" borderId="0">
      <alignment vertical="center"/>
    </xf>
    <xf numFmtId="0" fontId="27" fillId="10" borderId="0">
      <alignment vertical="center"/>
    </xf>
    <xf numFmtId="0" fontId="30" fillId="0" borderId="0">
      <alignment vertical="center"/>
    </xf>
    <xf numFmtId="0" fontId="31" fillId="0" borderId="0">
      <alignment vertical="center"/>
    </xf>
    <xf numFmtId="0" fontId="32" fillId="0" borderId="0">
      <alignment vertical="center"/>
    </xf>
    <xf numFmtId="0" fontId="33" fillId="0" borderId="0">
      <alignment vertical="center"/>
    </xf>
    <xf numFmtId="0" fontId="34" fillId="0" borderId="17">
      <alignment vertical="center"/>
    </xf>
    <xf numFmtId="0" fontId="35" fillId="0" borderId="18">
      <alignment vertical="center"/>
    </xf>
    <xf numFmtId="0" fontId="27" fillId="11" borderId="0">
      <alignment vertical="center"/>
    </xf>
    <xf numFmtId="0" fontId="30" fillId="0" borderId="19">
      <alignment vertical="center"/>
    </xf>
    <xf numFmtId="0" fontId="27" fillId="12" borderId="0">
      <alignment vertical="center"/>
    </xf>
    <xf numFmtId="0" fontId="36" fillId="13" borderId="20">
      <alignment vertical="center"/>
    </xf>
    <xf numFmtId="0" fontId="37" fillId="13" borderId="15">
      <alignment vertical="center"/>
    </xf>
    <xf numFmtId="0" fontId="38" fillId="14" borderId="21">
      <alignment vertical="center"/>
    </xf>
    <xf numFmtId="0" fontId="24" fillId="15" borderId="0">
      <alignment vertical="center"/>
    </xf>
    <xf numFmtId="0" fontId="27" fillId="16" borderId="0">
      <alignment vertical="center"/>
    </xf>
    <xf numFmtId="0" fontId="39" fillId="0" borderId="22">
      <alignment vertical="center"/>
    </xf>
    <xf numFmtId="0" fontId="40" fillId="0" borderId="23">
      <alignment vertical="center"/>
    </xf>
    <xf numFmtId="0" fontId="41" fillId="17" borderId="0">
      <alignment vertical="center"/>
    </xf>
    <xf numFmtId="0" fontId="42" fillId="18" borderId="0">
      <alignment vertical="center"/>
    </xf>
    <xf numFmtId="0" fontId="24" fillId="19" borderId="0">
      <alignment vertical="center"/>
    </xf>
    <xf numFmtId="0" fontId="27" fillId="20" borderId="0">
      <alignment vertical="center"/>
    </xf>
    <xf numFmtId="0" fontId="24" fillId="21" borderId="0">
      <alignment vertical="center"/>
    </xf>
    <xf numFmtId="0" fontId="24" fillId="22" borderId="0">
      <alignment vertical="center"/>
    </xf>
    <xf numFmtId="0" fontId="24" fillId="23" borderId="0">
      <alignment vertical="center"/>
    </xf>
    <xf numFmtId="0" fontId="24" fillId="24" borderId="0">
      <alignment vertical="center"/>
    </xf>
    <xf numFmtId="0" fontId="27" fillId="25" borderId="0">
      <alignment vertical="center"/>
    </xf>
    <xf numFmtId="0" fontId="4" fillId="0" borderId="0">
      <alignment vertical="center"/>
    </xf>
    <xf numFmtId="0" fontId="27" fillId="26" borderId="0">
      <alignment vertical="center"/>
    </xf>
    <xf numFmtId="0" fontId="24" fillId="27" borderId="0">
      <alignment vertical="center"/>
    </xf>
    <xf numFmtId="0" fontId="5" fillId="0" borderId="0">
      <alignment vertical="top"/>
    </xf>
    <xf numFmtId="0" fontId="24" fillId="28" borderId="0">
      <alignment vertical="center"/>
    </xf>
    <xf numFmtId="0" fontId="4" fillId="0" borderId="0">
      <alignment vertical="center"/>
    </xf>
    <xf numFmtId="0" fontId="27" fillId="29" borderId="0">
      <alignment vertical="center"/>
    </xf>
    <xf numFmtId="0" fontId="5" fillId="0" borderId="0">
      <alignment vertical="top"/>
    </xf>
    <xf numFmtId="0" fontId="4" fillId="0" borderId="0"/>
    <xf numFmtId="0" fontId="24" fillId="30" borderId="0">
      <alignment vertical="center"/>
    </xf>
    <xf numFmtId="0" fontId="27" fillId="31" borderId="0">
      <alignment vertical="center"/>
    </xf>
    <xf numFmtId="0" fontId="27" fillId="32" borderId="0">
      <alignment vertical="center"/>
    </xf>
    <xf numFmtId="0" fontId="5" fillId="0" borderId="0">
      <alignment vertical="top"/>
    </xf>
    <xf numFmtId="0" fontId="24" fillId="33" borderId="0">
      <alignment vertical="center"/>
    </xf>
    <xf numFmtId="0" fontId="27" fillId="34" borderId="0">
      <alignment vertical="center"/>
    </xf>
    <xf numFmtId="0" fontId="5" fillId="0" borderId="0">
      <alignment vertical="top"/>
    </xf>
    <xf numFmtId="0" fontId="0" fillId="0" borderId="0"/>
    <xf numFmtId="0" fontId="0" fillId="0" borderId="0"/>
    <xf numFmtId="0" fontId="1" fillId="0" borderId="0"/>
    <xf numFmtId="0" fontId="1" fillId="0" borderId="0"/>
    <xf numFmtId="0" fontId="1" fillId="0" borderId="0"/>
    <xf numFmtId="0" fontId="5" fillId="0" borderId="0">
      <alignment vertical="center"/>
    </xf>
    <xf numFmtId="0" fontId="5" fillId="0" borderId="0">
      <alignment vertical="center"/>
    </xf>
    <xf numFmtId="0" fontId="5" fillId="0" borderId="0">
      <alignment vertical="center"/>
    </xf>
  </cellStyleXfs>
  <cellXfs count="260">
    <xf numFmtId="0" fontId="0" fillId="0" borderId="0" xfId="0"/>
    <xf numFmtId="0" fontId="1" fillId="0" borderId="0" xfId="63" applyFont="1" applyAlignment="1">
      <alignment vertical="center"/>
    </xf>
    <xf numFmtId="0" fontId="1" fillId="0" borderId="0" xfId="58" applyFont="1" applyProtection="1"/>
    <xf numFmtId="0" fontId="1" fillId="0" borderId="0" xfId="63" applyFont="1" applyAlignment="1" applyProtection="1">
      <alignment horizontal="right" vertical="center"/>
    </xf>
    <xf numFmtId="0" fontId="2" fillId="0" borderId="0" xfId="63" applyFont="1" applyAlignment="1" applyProtection="1">
      <alignment horizontal="center" vertical="center"/>
    </xf>
    <xf numFmtId="0" fontId="3" fillId="0" borderId="0" xfId="63" applyFont="1" applyAlignment="1" applyProtection="1">
      <alignment horizontal="left" vertical="center"/>
    </xf>
    <xf numFmtId="0" fontId="4" fillId="0" borderId="1" xfId="48" applyFont="1" applyFill="1" applyBorder="1" applyAlignment="1">
      <alignment horizontal="center" vertical="center" wrapText="1"/>
    </xf>
    <xf numFmtId="0" fontId="4" fillId="0" borderId="2" xfId="48" applyFont="1" applyFill="1" applyBorder="1" applyAlignment="1">
      <alignment horizontal="center" vertical="center" wrapText="1"/>
    </xf>
    <xf numFmtId="0" fontId="4" fillId="0" borderId="3" xfId="48" applyFont="1" applyFill="1" applyBorder="1" applyAlignment="1">
      <alignment horizontal="center" vertical="center" wrapText="1"/>
    </xf>
    <xf numFmtId="0" fontId="4" fillId="0" borderId="4" xfId="48" applyFont="1" applyFill="1" applyBorder="1" applyAlignment="1">
      <alignment horizontal="center" vertical="center" wrapText="1"/>
    </xf>
    <xf numFmtId="0" fontId="4" fillId="0" borderId="5" xfId="48" applyFont="1" applyFill="1" applyBorder="1" applyAlignment="1">
      <alignment horizontal="center" vertical="center" wrapText="1"/>
    </xf>
    <xf numFmtId="0" fontId="3" fillId="0" borderId="6" xfId="0" applyFont="1" applyBorder="1" applyAlignment="1">
      <alignment horizontal="center" vertical="center" wrapText="1"/>
    </xf>
    <xf numFmtId="0" fontId="4" fillId="0" borderId="6" xfId="48" applyFont="1" applyFill="1" applyBorder="1" applyAlignment="1">
      <alignment vertical="center" wrapText="1"/>
    </xf>
    <xf numFmtId="0" fontId="4" fillId="0" borderId="6" xfId="48" applyFont="1" applyFill="1" applyBorder="1" applyAlignment="1">
      <alignment horizontal="center" vertical="center" wrapText="1"/>
    </xf>
    <xf numFmtId="0" fontId="5" fillId="2" borderId="6" xfId="51" applyFont="1" applyFill="1" applyBorder="1" applyAlignment="1" applyProtection="1">
      <alignment horizontal="center" vertical="center" wrapText="1"/>
      <protection locked="0"/>
    </xf>
    <xf numFmtId="180" fontId="5" fillId="0" borderId="6" xfId="51" applyNumberFormat="1" applyFont="1" applyFill="1" applyBorder="1" applyAlignment="1" applyProtection="1">
      <alignment horizontal="center" vertical="center"/>
      <protection locked="0"/>
    </xf>
    <xf numFmtId="0" fontId="5" fillId="2" borderId="1" xfId="51" applyFont="1" applyFill="1" applyBorder="1" applyAlignment="1" applyProtection="1">
      <alignment horizontal="center" vertical="center" wrapText="1"/>
      <protection locked="0"/>
    </xf>
    <xf numFmtId="180" fontId="5" fillId="0" borderId="1" xfId="51" applyNumberFormat="1" applyFont="1" applyFill="1" applyBorder="1" applyAlignment="1" applyProtection="1">
      <alignment horizontal="center" vertical="center"/>
      <protection locked="0"/>
    </xf>
    <xf numFmtId="0" fontId="1" fillId="0" borderId="2" xfId="63" applyFont="1" applyBorder="1" applyAlignment="1">
      <alignment horizontal="center" vertical="center"/>
    </xf>
    <xf numFmtId="0" fontId="1" fillId="0" borderId="4" xfId="63" applyFont="1" applyBorder="1" applyAlignment="1">
      <alignment horizontal="center" vertical="center"/>
    </xf>
    <xf numFmtId="0" fontId="1" fillId="0" borderId="6" xfId="63" applyFont="1" applyBorder="1" applyAlignment="1">
      <alignment horizontal="center" vertical="center"/>
    </xf>
    <xf numFmtId="180" fontId="1" fillId="0" borderId="6" xfId="63" applyNumberFormat="1" applyFont="1" applyBorder="1" applyAlignment="1">
      <alignment horizontal="center" vertical="center"/>
    </xf>
    <xf numFmtId="0" fontId="3" fillId="0" borderId="0" xfId="58" applyFont="1" applyAlignment="1" applyProtection="1">
      <alignment vertical="top"/>
      <protection locked="0"/>
    </xf>
    <xf numFmtId="0" fontId="1" fillId="0" borderId="0" xfId="58" applyFont="1" applyAlignment="1" applyProtection="1">
      <alignment vertical="center"/>
    </xf>
    <xf numFmtId="0" fontId="5" fillId="0" borderId="0" xfId="58" applyFont="1" applyAlignment="1" applyProtection="1">
      <alignment vertical="top"/>
      <protection locked="0"/>
    </xf>
    <xf numFmtId="0" fontId="6" fillId="0" borderId="0" xfId="58" applyFont="1" applyAlignment="1" applyProtection="1">
      <alignment horizontal="center" vertical="center"/>
    </xf>
    <xf numFmtId="0" fontId="6" fillId="0" borderId="0" xfId="58" applyFont="1" applyAlignment="1" applyProtection="1">
      <alignment horizontal="center" vertical="center"/>
      <protection locked="0"/>
    </xf>
    <xf numFmtId="0" fontId="3" fillId="0" borderId="0" xfId="58" applyFont="1" applyAlignment="1" applyProtection="1">
      <alignment horizontal="left" vertical="center"/>
      <protection locked="0"/>
    </xf>
    <xf numFmtId="0" fontId="3" fillId="0" borderId="0" xfId="58" applyFont="1" applyAlignment="1" applyProtection="1">
      <alignment vertical="center"/>
    </xf>
    <xf numFmtId="0" fontId="3" fillId="0" borderId="6" xfId="58" applyFont="1" applyBorder="1" applyAlignment="1" applyProtection="1">
      <alignment horizontal="center" vertical="center" wrapText="1"/>
    </xf>
    <xf numFmtId="0" fontId="3" fillId="0" borderId="6" xfId="58" applyFont="1" applyBorder="1" applyAlignment="1" applyProtection="1">
      <alignment horizontal="center" vertical="center"/>
      <protection locked="0"/>
    </xf>
    <xf numFmtId="0" fontId="5" fillId="0" borderId="6" xfId="58" applyFont="1" applyBorder="1" applyAlignment="1" applyProtection="1">
      <alignment horizontal="left" vertical="center" wrapText="1"/>
    </xf>
    <xf numFmtId="0" fontId="5" fillId="0" borderId="6" xfId="58" applyFont="1" applyBorder="1" applyAlignment="1" applyProtection="1">
      <alignment vertical="center" wrapText="1"/>
    </xf>
    <xf numFmtId="0" fontId="5" fillId="0" borderId="6" xfId="58" applyFont="1" applyBorder="1" applyAlignment="1" applyProtection="1">
      <alignment horizontal="center" vertical="center" wrapText="1"/>
    </xf>
    <xf numFmtId="0" fontId="5" fillId="0" borderId="6" xfId="58" applyFont="1" applyBorder="1" applyAlignment="1" applyProtection="1">
      <alignment horizontal="center" vertical="center"/>
      <protection locked="0"/>
    </xf>
    <xf numFmtId="0" fontId="5" fillId="0" borderId="6" xfId="58" applyFont="1" applyBorder="1" applyAlignment="1" applyProtection="1">
      <alignment horizontal="left" vertical="center" wrapText="1"/>
      <protection locked="0"/>
    </xf>
    <xf numFmtId="0" fontId="1" fillId="0" borderId="7" xfId="58" applyFont="1" applyBorder="1" applyAlignment="1" applyProtection="1">
      <alignment horizontal="left" vertical="center"/>
    </xf>
    <xf numFmtId="0" fontId="5" fillId="0" borderId="0" xfId="58" applyFont="1" applyAlignment="1" applyProtection="1">
      <alignment horizontal="right" vertical="center"/>
      <protection locked="0"/>
    </xf>
    <xf numFmtId="0" fontId="1" fillId="0" borderId="0" xfId="58" applyFont="1" applyAlignment="1" applyProtection="1">
      <alignment horizontal="right" vertical="center"/>
    </xf>
    <xf numFmtId="0" fontId="7" fillId="0" borderId="0" xfId="58" applyFont="1" applyAlignment="1" applyProtection="1">
      <alignment horizontal="center" vertical="center" wrapText="1"/>
    </xf>
    <xf numFmtId="0" fontId="7" fillId="0" borderId="0" xfId="58" applyFont="1" applyAlignment="1" applyProtection="1">
      <alignment horizontal="center" vertical="center"/>
    </xf>
    <xf numFmtId="0" fontId="3" fillId="0" borderId="0" xfId="58" applyFont="1" applyAlignment="1" applyProtection="1">
      <alignment horizontal="left" vertical="center" wrapText="1"/>
    </xf>
    <xf numFmtId="0" fontId="3" fillId="0" borderId="0" xfId="58" applyFont="1" applyAlignment="1" applyProtection="1">
      <alignment wrapText="1"/>
    </xf>
    <xf numFmtId="0" fontId="3" fillId="0" borderId="0" xfId="58" applyFont="1" applyAlignment="1" applyProtection="1">
      <alignment horizontal="right" wrapText="1"/>
    </xf>
    <xf numFmtId="0" fontId="3" fillId="0" borderId="1" xfId="58" applyFont="1" applyBorder="1" applyAlignment="1" applyProtection="1">
      <alignment horizontal="center" vertical="center"/>
    </xf>
    <xf numFmtId="0" fontId="3" fillId="0" borderId="2" xfId="58" applyFont="1" applyBorder="1" applyAlignment="1" applyProtection="1">
      <alignment horizontal="center" vertical="center"/>
    </xf>
    <xf numFmtId="0" fontId="3" fillId="0" borderId="3" xfId="58" applyFont="1" applyBorder="1" applyAlignment="1" applyProtection="1">
      <alignment horizontal="center" vertical="center"/>
    </xf>
    <xf numFmtId="0" fontId="3" fillId="0" borderId="5" xfId="58" applyFont="1" applyBorder="1" applyAlignment="1" applyProtection="1">
      <alignment horizontal="center" vertical="center"/>
    </xf>
    <xf numFmtId="0" fontId="3" fillId="0" borderId="8" xfId="58" applyFont="1" applyBorder="1" applyAlignment="1" applyProtection="1">
      <alignment horizontal="center" vertical="center"/>
    </xf>
    <xf numFmtId="0" fontId="3" fillId="0" borderId="1" xfId="58" applyFont="1" applyBorder="1" applyAlignment="1" applyProtection="1">
      <alignment horizontal="center" vertical="center" wrapText="1"/>
    </xf>
    <xf numFmtId="0" fontId="3" fillId="0" borderId="9" xfId="58" applyFont="1" applyBorder="1" applyAlignment="1" applyProtection="1">
      <alignment horizontal="center" vertical="center" wrapText="1"/>
    </xf>
    <xf numFmtId="0" fontId="3" fillId="0" borderId="6" xfId="58" applyFont="1" applyBorder="1" applyAlignment="1" applyProtection="1">
      <alignment horizontal="center" vertical="center"/>
    </xf>
    <xf numFmtId="0" fontId="5" fillId="0" borderId="6" xfId="58" applyFont="1" applyBorder="1" applyAlignment="1" applyProtection="1">
      <alignment horizontal="right" vertical="center"/>
      <protection locked="0"/>
    </xf>
    <xf numFmtId="0" fontId="5" fillId="0" borderId="2" xfId="58" applyFont="1" applyBorder="1" applyAlignment="1" applyProtection="1">
      <alignment horizontal="right" vertical="center"/>
      <protection locked="0"/>
    </xf>
    <xf numFmtId="0" fontId="3" fillId="0" borderId="7" xfId="58" applyFont="1" applyBorder="1" applyAlignment="1" applyProtection="1">
      <alignment horizontal="left"/>
    </xf>
    <xf numFmtId="0" fontId="3" fillId="0" borderId="0" xfId="58" applyFont="1" applyProtection="1"/>
    <xf numFmtId="0" fontId="3" fillId="0" borderId="0" xfId="58" applyFont="1" applyAlignment="1" applyProtection="1">
      <alignment horizontal="right"/>
      <protection locked="0"/>
    </xf>
    <xf numFmtId="0" fontId="8" fillId="0" borderId="0" xfId="58" applyFont="1" applyAlignment="1" applyProtection="1">
      <alignment vertical="top"/>
      <protection locked="0"/>
    </xf>
    <xf numFmtId="0" fontId="3" fillId="0" borderId="0" xfId="0" applyFont="1" applyAlignment="1">
      <alignment vertical="center"/>
    </xf>
    <xf numFmtId="0" fontId="1" fillId="0" borderId="0" xfId="58" applyFont="1" applyAlignment="1" applyProtection="1">
      <alignment wrapText="1"/>
    </xf>
    <xf numFmtId="0" fontId="9" fillId="0" borderId="0" xfId="58" applyFont="1" applyAlignment="1" applyProtection="1">
      <alignment horizontal="center" vertical="center" wrapText="1"/>
    </xf>
    <xf numFmtId="0" fontId="3" fillId="0" borderId="0" xfId="58" applyFont="1" applyAlignment="1" applyProtection="1">
      <alignment horizontal="left" vertical="center"/>
    </xf>
    <xf numFmtId="0" fontId="3" fillId="0" borderId="10" xfId="58" applyFont="1" applyBorder="1" applyAlignment="1" applyProtection="1">
      <alignment horizontal="center" vertical="center" wrapText="1"/>
    </xf>
    <xf numFmtId="0" fontId="3" fillId="0" borderId="3" xfId="58" applyFont="1" applyBorder="1" applyAlignment="1" applyProtection="1">
      <alignment horizontal="center" vertical="center" wrapText="1"/>
    </xf>
    <xf numFmtId="0" fontId="3" fillId="0" borderId="11" xfId="58" applyFont="1" applyBorder="1" applyAlignment="1" applyProtection="1">
      <alignment horizontal="center" vertical="center" wrapText="1"/>
    </xf>
    <xf numFmtId="0" fontId="3" fillId="0" borderId="8" xfId="58" applyFont="1" applyBorder="1" applyAlignment="1" applyProtection="1">
      <alignment horizontal="center" vertical="center" wrapText="1"/>
    </xf>
    <xf numFmtId="0" fontId="3" fillId="0" borderId="12" xfId="58" applyFont="1" applyBorder="1" applyAlignment="1" applyProtection="1">
      <alignment horizontal="center" vertical="center" wrapText="1"/>
    </xf>
    <xf numFmtId="0" fontId="3" fillId="0" borderId="5" xfId="58" applyFont="1" applyBorder="1" applyAlignment="1" applyProtection="1">
      <alignment horizontal="center" vertical="center" wrapText="1"/>
    </xf>
    <xf numFmtId="0" fontId="3" fillId="0" borderId="12" xfId="58" applyFont="1" applyBorder="1" applyAlignment="1" applyProtection="1">
      <alignment horizontal="center" vertical="center" wrapText="1"/>
      <protection locked="0"/>
    </xf>
    <xf numFmtId="0" fontId="5" fillId="0" borderId="12" xfId="58" applyFont="1" applyBorder="1" applyAlignment="1" applyProtection="1">
      <alignment horizontal="right" vertical="center"/>
      <protection locked="0"/>
    </xf>
    <xf numFmtId="0" fontId="5" fillId="0" borderId="1" xfId="58" applyFont="1" applyBorder="1" applyAlignment="1" applyProtection="1">
      <alignment horizontal="left" vertical="center"/>
      <protection locked="0"/>
    </xf>
    <xf numFmtId="0" fontId="5" fillId="0" borderId="1" xfId="58" applyFont="1" applyBorder="1" applyAlignment="1" applyProtection="1">
      <alignment horizontal="center" vertical="center"/>
      <protection locked="0"/>
    </xf>
    <xf numFmtId="0" fontId="5" fillId="0" borderId="11" xfId="58" applyFont="1" applyBorder="1" applyAlignment="1" applyProtection="1">
      <alignment horizontal="right" vertical="center"/>
    </xf>
    <xf numFmtId="0" fontId="5" fillId="0" borderId="6" xfId="58" applyFont="1" applyBorder="1" applyAlignment="1" applyProtection="1">
      <alignment horizontal="left" vertical="center"/>
      <protection locked="0"/>
    </xf>
    <xf numFmtId="0" fontId="5" fillId="0" borderId="6" xfId="58" applyFont="1" applyBorder="1" applyAlignment="1" applyProtection="1">
      <alignment vertical="center"/>
      <protection locked="0"/>
    </xf>
    <xf numFmtId="0" fontId="1" fillId="0" borderId="6" xfId="58" applyFont="1" applyBorder="1" applyProtection="1"/>
    <xf numFmtId="0" fontId="3" fillId="0" borderId="7" xfId="0" applyFont="1" applyBorder="1" applyAlignment="1">
      <alignment horizontal="left" vertical="center"/>
    </xf>
    <xf numFmtId="0" fontId="1" fillId="0" borderId="0" xfId="58" applyFont="1" applyAlignment="1" applyProtection="1">
      <alignment wrapText="1"/>
      <protection locked="0"/>
    </xf>
    <xf numFmtId="0" fontId="3" fillId="0" borderId="0" xfId="58" applyFont="1" applyAlignment="1" applyProtection="1">
      <alignment wrapText="1"/>
      <protection locked="0"/>
    </xf>
    <xf numFmtId="0" fontId="3" fillId="0" borderId="3" xfId="58" applyFont="1" applyBorder="1" applyAlignment="1" applyProtection="1">
      <alignment horizontal="center" vertical="center" wrapText="1"/>
      <protection locked="0"/>
    </xf>
    <xf numFmtId="0" fontId="3" fillId="0" borderId="13" xfId="58" applyFont="1" applyBorder="1" applyAlignment="1" applyProtection="1">
      <alignment horizontal="center" vertical="center" wrapText="1"/>
    </xf>
    <xf numFmtId="0" fontId="3" fillId="0" borderId="13" xfId="58" applyFont="1" applyBorder="1" applyAlignment="1" applyProtection="1">
      <alignment horizontal="center" vertical="center" wrapText="1"/>
      <protection locked="0"/>
    </xf>
    <xf numFmtId="0" fontId="5" fillId="0" borderId="11" xfId="58" applyFont="1" applyBorder="1" applyAlignment="1" applyProtection="1">
      <alignment horizontal="right" vertical="center"/>
      <protection locked="0"/>
    </xf>
    <xf numFmtId="0" fontId="5" fillId="0" borderId="6" xfId="58" applyFont="1" applyBorder="1" applyAlignment="1" applyProtection="1">
      <alignment vertical="top"/>
      <protection locked="0"/>
    </xf>
    <xf numFmtId="0" fontId="5" fillId="0" borderId="0" xfId="58" applyFont="1" applyAlignment="1" applyProtection="1">
      <alignment vertical="top" wrapText="1"/>
      <protection locked="0"/>
    </xf>
    <xf numFmtId="0" fontId="5" fillId="0" borderId="0" xfId="58" applyFont="1" applyAlignment="1" applyProtection="1">
      <alignment horizontal="right" vertical="center" wrapText="1"/>
      <protection locked="0"/>
    </xf>
    <xf numFmtId="0" fontId="5" fillId="0" borderId="0" xfId="58" applyFont="1" applyAlignment="1" applyProtection="1">
      <alignment horizontal="right" vertical="center" wrapText="1"/>
    </xf>
    <xf numFmtId="0" fontId="3" fillId="0" borderId="0" xfId="58" applyFont="1" applyAlignment="1" applyProtection="1">
      <alignment vertical="top" wrapText="1"/>
      <protection locked="0"/>
    </xf>
    <xf numFmtId="0" fontId="3" fillId="0" borderId="4" xfId="58" applyFont="1" applyBorder="1" applyAlignment="1" applyProtection="1">
      <alignment horizontal="center" vertical="center" wrapText="1"/>
    </xf>
    <xf numFmtId="0" fontId="3" fillId="0" borderId="11" xfId="58" applyFont="1" applyBorder="1" applyAlignment="1" applyProtection="1">
      <alignment horizontal="center" vertical="center" wrapText="1"/>
      <protection locked="0"/>
    </xf>
    <xf numFmtId="0" fontId="10" fillId="0" borderId="0" xfId="58" applyFont="1" applyAlignment="1" applyProtection="1">
      <alignment vertical="top"/>
      <protection locked="0"/>
    </xf>
    <xf numFmtId="0" fontId="11" fillId="0" borderId="0" xfId="58" applyFont="1" applyAlignment="1" applyProtection="1">
      <alignment vertical="top"/>
      <protection locked="0"/>
    </xf>
    <xf numFmtId="0" fontId="3" fillId="0" borderId="12" xfId="58" applyFont="1" applyBorder="1" applyAlignment="1" applyProtection="1">
      <alignment horizontal="center" vertical="center"/>
    </xf>
    <xf numFmtId="0" fontId="3" fillId="0" borderId="12" xfId="58" applyFont="1" applyBorder="1" applyAlignment="1" applyProtection="1">
      <alignment horizontal="center" vertical="center"/>
      <protection locked="0"/>
    </xf>
    <xf numFmtId="0" fontId="5" fillId="0" borderId="6" xfId="51" applyFont="1" applyFill="1" applyBorder="1" applyAlignment="1" applyProtection="1">
      <alignment horizontal="center" vertical="center"/>
    </xf>
    <xf numFmtId="0" fontId="0" fillId="0" borderId="6" xfId="51" applyFont="1" applyFill="1" applyBorder="1" applyAlignment="1" applyProtection="1">
      <alignment horizontal="center"/>
    </xf>
    <xf numFmtId="0" fontId="12" fillId="0" borderId="12" xfId="58" applyFont="1" applyBorder="1" applyAlignment="1" applyProtection="1">
      <alignment horizontal="center" vertical="center"/>
    </xf>
    <xf numFmtId="0" fontId="5" fillId="0" borderId="12" xfId="58" applyFont="1" applyBorder="1" applyAlignment="1" applyProtection="1">
      <alignment horizontal="center" vertical="center"/>
      <protection locked="0"/>
    </xf>
    <xf numFmtId="0" fontId="7" fillId="0" borderId="0" xfId="58" applyFont="1" applyAlignment="1" applyProtection="1">
      <alignment horizontal="center" vertical="center"/>
      <protection locked="0"/>
    </xf>
    <xf numFmtId="0" fontId="12" fillId="0" borderId="12" xfId="58" applyFont="1" applyBorder="1" applyAlignment="1" applyProtection="1">
      <alignment horizontal="center" vertical="center"/>
      <protection locked="0"/>
    </xf>
    <xf numFmtId="0" fontId="5" fillId="0" borderId="0" xfId="58" applyFont="1" applyAlignment="1" applyProtection="1">
      <alignment horizontal="right" vertical="center"/>
    </xf>
    <xf numFmtId="0" fontId="3" fillId="0" borderId="0" xfId="58" applyFont="1" applyAlignment="1" applyProtection="1">
      <alignment horizontal="right"/>
    </xf>
    <xf numFmtId="0" fontId="5" fillId="0" borderId="2" xfId="58" applyFont="1" applyBorder="1" applyAlignment="1" applyProtection="1">
      <alignment horizontal="center" vertical="center"/>
    </xf>
    <xf numFmtId="0" fontId="5" fillId="0" borderId="3" xfId="58" applyFont="1" applyBorder="1" applyAlignment="1" applyProtection="1">
      <alignment horizontal="center" vertical="center"/>
    </xf>
    <xf numFmtId="0" fontId="5" fillId="0" borderId="4" xfId="58" applyFont="1" applyBorder="1" applyAlignment="1" applyProtection="1">
      <alignment horizontal="center" vertical="center"/>
    </xf>
    <xf numFmtId="180" fontId="5" fillId="0" borderId="12" xfId="58" applyNumberFormat="1" applyFont="1" applyBorder="1" applyAlignment="1" applyProtection="1">
      <alignment horizontal="center" vertical="center"/>
      <protection locked="0"/>
    </xf>
    <xf numFmtId="0" fontId="1" fillId="0" borderId="0" xfId="58" applyFont="1" applyAlignment="1" applyProtection="1">
      <alignment horizontal="center"/>
    </xf>
    <xf numFmtId="0" fontId="5" fillId="0" borderId="0" xfId="58" applyFont="1" applyAlignment="1" applyProtection="1">
      <alignment horizontal="center" vertical="top"/>
      <protection locked="0"/>
    </xf>
    <xf numFmtId="49" fontId="1" fillId="0" borderId="0" xfId="58" applyNumberFormat="1" applyFont="1" applyProtection="1"/>
    <xf numFmtId="0" fontId="13" fillId="0" borderId="0" xfId="58" applyFont="1" applyAlignment="1" applyProtection="1">
      <alignment horizontal="right"/>
    </xf>
    <xf numFmtId="0" fontId="1" fillId="0" borderId="0" xfId="58" applyFont="1" applyAlignment="1" applyProtection="1">
      <alignment horizontal="right"/>
    </xf>
    <xf numFmtId="0" fontId="14" fillId="0" borderId="0" xfId="58" applyFont="1" applyAlignment="1" applyProtection="1">
      <alignment horizontal="center" vertical="center" wrapText="1"/>
    </xf>
    <xf numFmtId="0" fontId="14" fillId="0" borderId="0" xfId="58" applyFont="1" applyAlignment="1" applyProtection="1">
      <alignment horizontal="center" vertical="center"/>
    </xf>
    <xf numFmtId="0" fontId="15" fillId="0" borderId="0" xfId="58" applyFont="1" applyAlignment="1" applyProtection="1">
      <alignment horizontal="right"/>
    </xf>
    <xf numFmtId="49" fontId="3" fillId="0" borderId="1" xfId="58" applyNumberFormat="1" applyFont="1" applyBorder="1" applyAlignment="1" applyProtection="1">
      <alignment horizontal="center" vertical="center" wrapText="1"/>
    </xf>
    <xf numFmtId="0" fontId="3" fillId="0" borderId="4" xfId="58" applyFont="1" applyBorder="1" applyAlignment="1" applyProtection="1">
      <alignment horizontal="center" vertical="center"/>
    </xf>
    <xf numFmtId="49" fontId="3" fillId="0" borderId="8" xfId="58" applyNumberFormat="1" applyFont="1" applyBorder="1" applyAlignment="1" applyProtection="1">
      <alignment horizontal="center" vertical="center" wrapText="1"/>
    </xf>
    <xf numFmtId="49" fontId="3" fillId="0" borderId="6" xfId="58" applyNumberFormat="1" applyFont="1" applyBorder="1" applyAlignment="1" applyProtection="1">
      <alignment horizontal="center" vertical="center"/>
    </xf>
    <xf numFmtId="181" fontId="5" fillId="0" borderId="6" xfId="58" applyNumberFormat="1" applyFont="1" applyBorder="1" applyAlignment="1" applyProtection="1">
      <alignment horizontal="right" vertical="center"/>
    </xf>
    <xf numFmtId="181" fontId="5" fillId="0" borderId="6" xfId="58" applyNumberFormat="1" applyFont="1" applyBorder="1" applyAlignment="1" applyProtection="1">
      <alignment horizontal="left" vertical="center" wrapText="1"/>
    </xf>
    <xf numFmtId="0" fontId="1" fillId="0" borderId="2" xfId="58" applyFont="1" applyBorder="1" applyAlignment="1" applyProtection="1">
      <alignment horizontal="center" vertical="center"/>
    </xf>
    <xf numFmtId="0" fontId="1" fillId="0" borderId="4" xfId="58" applyFont="1" applyBorder="1" applyAlignment="1" applyProtection="1">
      <alignment horizontal="center" vertical="center"/>
    </xf>
    <xf numFmtId="49" fontId="1" fillId="0" borderId="7" xfId="58" applyNumberFormat="1" applyFont="1" applyBorder="1" applyAlignment="1" applyProtection="1">
      <alignment horizontal="left"/>
    </xf>
    <xf numFmtId="0" fontId="6" fillId="0" borderId="0" xfId="58" applyFont="1" applyAlignment="1" applyProtection="1">
      <alignment vertical="top"/>
      <protection locked="0"/>
    </xf>
    <xf numFmtId="0" fontId="16" fillId="0" borderId="6" xfId="51" applyFont="1" applyFill="1" applyBorder="1" applyAlignment="1" applyProtection="1">
      <alignment vertical="center" wrapText="1"/>
    </xf>
    <xf numFmtId="0" fontId="0" fillId="0" borderId="6" xfId="51" applyFont="1" applyFill="1" applyBorder="1" applyAlignment="1" applyProtection="1">
      <alignment vertical="center" wrapText="1"/>
      <protection locked="0"/>
    </xf>
    <xf numFmtId="0" fontId="0" fillId="0" borderId="6" xfId="51" applyFont="1" applyFill="1" applyBorder="1" applyAlignment="1" applyProtection="1">
      <alignment horizontal="left" vertical="top" wrapText="1"/>
      <protection locked="0"/>
    </xf>
    <xf numFmtId="0" fontId="0" fillId="0" borderId="6" xfId="51" applyFont="1" applyFill="1" applyBorder="1" applyAlignment="1" applyProtection="1"/>
    <xf numFmtId="0" fontId="5" fillId="0" borderId="6" xfId="51" applyFont="1" applyFill="1" applyBorder="1" applyAlignment="1" applyProtection="1">
      <alignment vertical="top"/>
      <protection locked="0"/>
    </xf>
    <xf numFmtId="0" fontId="17" fillId="0" borderId="6" xfId="51" applyFont="1" applyFill="1" applyBorder="1" applyAlignment="1" applyProtection="1">
      <alignment horizontal="left" vertical="top" wrapText="1"/>
      <protection locked="0"/>
    </xf>
    <xf numFmtId="0" fontId="3" fillId="0" borderId="6" xfId="58" applyFont="1" applyBorder="1" applyAlignment="1" applyProtection="1">
      <alignment horizontal="center" vertical="center" wrapText="1"/>
      <protection locked="0"/>
    </xf>
    <xf numFmtId="0" fontId="1" fillId="0" borderId="6" xfId="58" applyFont="1" applyBorder="1" applyAlignment="1" applyProtection="1">
      <alignment horizontal="center" vertical="center"/>
    </xf>
    <xf numFmtId="0" fontId="5" fillId="0" borderId="6" xfId="51" applyFont="1" applyFill="1" applyBorder="1" applyAlignment="1" applyProtection="1">
      <alignment horizontal="center" vertical="center" wrapText="1"/>
    </xf>
    <xf numFmtId="0" fontId="5" fillId="2" borderId="6" xfId="51" applyFont="1" applyFill="1" applyBorder="1" applyAlignment="1" applyProtection="1">
      <alignment vertical="center" wrapText="1"/>
      <protection locked="0"/>
    </xf>
    <xf numFmtId="0" fontId="5" fillId="2" borderId="6" xfId="51" applyFont="1" applyFill="1" applyBorder="1" applyAlignment="1" applyProtection="1">
      <alignment horizontal="center" vertical="center"/>
      <protection locked="0"/>
    </xf>
    <xf numFmtId="0" fontId="1" fillId="0" borderId="1" xfId="58" applyFont="1" applyBorder="1" applyAlignment="1" applyProtection="1">
      <alignment horizontal="center" vertical="center"/>
    </xf>
    <xf numFmtId="49" fontId="1" fillId="0" borderId="1" xfId="58" applyNumberFormat="1" applyFont="1" applyBorder="1" applyAlignment="1" applyProtection="1">
      <alignment horizontal="center" vertical="center"/>
    </xf>
    <xf numFmtId="0" fontId="5" fillId="0" borderId="1" xfId="51" applyFont="1" applyFill="1" applyBorder="1" applyAlignment="1" applyProtection="1">
      <alignment horizontal="center" vertical="center"/>
    </xf>
    <xf numFmtId="0" fontId="1" fillId="0" borderId="9" xfId="58" applyFont="1" applyBorder="1" applyAlignment="1" applyProtection="1">
      <alignment horizontal="center" vertical="center"/>
    </xf>
    <xf numFmtId="0" fontId="1" fillId="0" borderId="5" xfId="58" applyFont="1" applyBorder="1" applyAlignment="1" applyProtection="1">
      <alignment horizontal="center" vertical="center"/>
    </xf>
    <xf numFmtId="49" fontId="1" fillId="0" borderId="5" xfId="58" applyNumberFormat="1" applyFont="1" applyBorder="1" applyAlignment="1" applyProtection="1">
      <alignment horizontal="center" vertical="center"/>
    </xf>
    <xf numFmtId="0" fontId="5" fillId="0" borderId="5" xfId="51" applyFont="1" applyFill="1" applyBorder="1" applyAlignment="1" applyProtection="1">
      <alignment horizontal="center" vertical="center"/>
    </xf>
    <xf numFmtId="0" fontId="1" fillId="0" borderId="14" xfId="58" applyFont="1" applyBorder="1" applyAlignment="1" applyProtection="1">
      <alignment horizontal="center" vertical="center"/>
    </xf>
    <xf numFmtId="49" fontId="3" fillId="0" borderId="1" xfId="58" applyNumberFormat="1" applyFont="1" applyBorder="1" applyAlignment="1" applyProtection="1">
      <alignment horizontal="center" vertical="center"/>
    </xf>
    <xf numFmtId="0" fontId="5" fillId="0" borderId="1" xfId="51" applyFont="1" applyFill="1" applyBorder="1" applyAlignment="1" applyProtection="1">
      <alignment horizontal="center" vertical="center" wrapText="1"/>
    </xf>
    <xf numFmtId="49" fontId="3" fillId="0" borderId="5" xfId="58" applyNumberFormat="1" applyFont="1" applyBorder="1" applyAlignment="1" applyProtection="1">
      <alignment horizontal="center" vertical="center"/>
    </xf>
    <xf numFmtId="0" fontId="5" fillId="0" borderId="5" xfId="51" applyFont="1" applyFill="1" applyBorder="1" applyAlignment="1" applyProtection="1">
      <alignment horizontal="center" vertical="center" wrapText="1"/>
    </xf>
    <xf numFmtId="0" fontId="5" fillId="2" borderId="1" xfId="51" applyFont="1" applyFill="1" applyBorder="1" applyAlignment="1" applyProtection="1">
      <alignment horizontal="center" vertical="center"/>
      <protection locked="0"/>
    </xf>
    <xf numFmtId="0" fontId="5" fillId="2" borderId="5" xfId="51" applyFont="1" applyFill="1" applyBorder="1" applyAlignment="1" applyProtection="1">
      <alignment horizontal="center" vertical="center"/>
      <protection locked="0"/>
    </xf>
    <xf numFmtId="0" fontId="1" fillId="0" borderId="8" xfId="58" applyFont="1" applyBorder="1" applyAlignment="1" applyProtection="1">
      <alignment horizontal="center" vertical="center"/>
    </xf>
    <xf numFmtId="49" fontId="3" fillId="0" borderId="8" xfId="58" applyNumberFormat="1" applyFont="1" applyBorder="1" applyAlignment="1" applyProtection="1">
      <alignment horizontal="center" vertical="center"/>
    </xf>
    <xf numFmtId="0" fontId="5" fillId="0" borderId="8" xfId="51" applyFont="1" applyFill="1" applyBorder="1" applyAlignment="1" applyProtection="1">
      <alignment horizontal="center" vertical="center"/>
    </xf>
    <xf numFmtId="0" fontId="1" fillId="0" borderId="14" xfId="58" applyFont="1" applyBorder="1" applyAlignment="1" applyProtection="1">
      <alignment horizontal="center" vertical="center" wrapText="1"/>
      <protection locked="0"/>
    </xf>
    <xf numFmtId="0" fontId="1" fillId="0" borderId="3" xfId="58" applyFont="1" applyBorder="1" applyAlignment="1" applyProtection="1">
      <alignment horizontal="center" vertical="center" wrapText="1"/>
      <protection locked="0"/>
    </xf>
    <xf numFmtId="0" fontId="5" fillId="0" borderId="3" xfId="58" applyFont="1" applyBorder="1" applyAlignment="1" applyProtection="1">
      <alignment horizontal="left" vertical="center"/>
    </xf>
    <xf numFmtId="0" fontId="5" fillId="0" borderId="4" xfId="58" applyFont="1" applyBorder="1" applyAlignment="1" applyProtection="1">
      <alignment horizontal="left" vertical="center"/>
    </xf>
    <xf numFmtId="0" fontId="3" fillId="0" borderId="6" xfId="60" applyFont="1" applyBorder="1" applyAlignment="1" applyProtection="1">
      <alignment horizontal="center" vertical="center" wrapText="1"/>
      <protection locked="0"/>
    </xf>
    <xf numFmtId="0" fontId="5" fillId="0" borderId="6" xfId="58" applyFont="1" applyBorder="1" applyAlignment="1" applyProtection="1">
      <alignment horizontal="right" vertical="center" wrapText="1"/>
      <protection locked="0"/>
    </xf>
    <xf numFmtId="0" fontId="8" fillId="0" borderId="0" xfId="58" applyFont="1" applyAlignment="1" applyProtection="1">
      <alignment horizontal="center" vertical="center"/>
    </xf>
    <xf numFmtId="49" fontId="3" fillId="0" borderId="0" xfId="58" applyNumberFormat="1" applyFont="1" applyProtection="1"/>
    <xf numFmtId="49" fontId="3" fillId="0" borderId="6" xfId="58" applyNumberFormat="1" applyFont="1" applyBorder="1" applyAlignment="1" applyProtection="1">
      <alignment horizontal="center" vertical="center" wrapText="1"/>
    </xf>
    <xf numFmtId="0" fontId="5" fillId="0" borderId="6" xfId="51" applyFont="1" applyFill="1" applyBorder="1" applyAlignment="1" applyProtection="1">
      <alignment vertical="top" wrapText="1"/>
      <protection locked="0"/>
    </xf>
    <xf numFmtId="182" fontId="3" fillId="0" borderId="6" xfId="58" applyNumberFormat="1" applyFont="1" applyBorder="1" applyAlignment="1" applyProtection="1">
      <alignment horizontal="center" vertical="center"/>
    </xf>
    <xf numFmtId="49" fontId="3" fillId="0" borderId="6" xfId="58" applyNumberFormat="1" applyFont="1" applyBorder="1" applyAlignment="1" applyProtection="1">
      <alignment vertical="center"/>
    </xf>
    <xf numFmtId="182" fontId="3" fillId="0" borderId="6" xfId="58" applyNumberFormat="1" applyFont="1" applyBorder="1" applyAlignment="1" applyProtection="1">
      <alignment vertical="center"/>
    </xf>
    <xf numFmtId="0" fontId="5" fillId="0" borderId="1" xfId="51" applyFont="1" applyFill="1" applyBorder="1" applyAlignment="1" applyProtection="1">
      <alignment vertical="top" wrapText="1"/>
      <protection locked="0"/>
    </xf>
    <xf numFmtId="0" fontId="5" fillId="0" borderId="0" xfId="51" applyFont="1" applyFill="1" applyAlignment="1" applyProtection="1">
      <alignment vertical="top" wrapText="1"/>
      <protection locked="0"/>
    </xf>
    <xf numFmtId="0" fontId="3" fillId="0" borderId="6" xfId="51" applyFont="1" applyFill="1" applyBorder="1" applyAlignment="1" applyProtection="1">
      <alignment vertical="top" wrapText="1"/>
      <protection locked="0"/>
    </xf>
    <xf numFmtId="49" fontId="3" fillId="0" borderId="6" xfId="58" applyNumberFormat="1" applyFont="1" applyBorder="1" applyAlignment="1" applyProtection="1">
      <alignment vertical="center" wrapText="1"/>
    </xf>
    <xf numFmtId="0" fontId="1" fillId="0" borderId="0" xfId="58" applyFont="1" applyAlignment="1" applyProtection="1">
      <alignment horizontal="right" vertical="center" wrapText="1"/>
    </xf>
    <xf numFmtId="0" fontId="1" fillId="0" borderId="6" xfId="58" applyFont="1" applyBorder="1" applyAlignment="1" applyProtection="1">
      <alignment vertical="center"/>
    </xf>
    <xf numFmtId="182" fontId="5" fillId="0" borderId="6" xfId="58" applyNumberFormat="1" applyFont="1" applyBorder="1" applyAlignment="1" applyProtection="1">
      <alignment vertical="center" wrapText="1"/>
      <protection locked="0"/>
    </xf>
    <xf numFmtId="0" fontId="5" fillId="0" borderId="6" xfId="58" applyFont="1" applyBorder="1" applyAlignment="1" applyProtection="1">
      <alignment vertical="center" wrapText="1"/>
      <protection locked="0"/>
    </xf>
    <xf numFmtId="0" fontId="4" fillId="0" borderId="0" xfId="58" applyFont="1" applyAlignment="1" applyProtection="1">
      <alignment horizontal="center"/>
    </xf>
    <xf numFmtId="0" fontId="4" fillId="0" borderId="0" xfId="58" applyFont="1" applyAlignment="1" applyProtection="1">
      <alignment horizontal="center" wrapText="1"/>
    </xf>
    <xf numFmtId="0" fontId="4" fillId="0" borderId="0" xfId="58" applyFont="1" applyAlignment="1" applyProtection="1">
      <alignment wrapText="1"/>
    </xf>
    <xf numFmtId="0" fontId="4" fillId="0" borderId="0" xfId="58" applyFont="1" applyProtection="1"/>
    <xf numFmtId="0" fontId="1" fillId="0" borderId="0" xfId="58" applyFont="1" applyAlignment="1" applyProtection="1">
      <alignment horizontal="center" wrapText="1"/>
    </xf>
    <xf numFmtId="0" fontId="1" fillId="0" borderId="0" xfId="58" applyFont="1" applyAlignment="1" applyProtection="1">
      <alignment horizontal="right" wrapText="1"/>
    </xf>
    <xf numFmtId="0" fontId="3" fillId="0" borderId="0" xfId="58" applyFont="1" applyAlignment="1" applyProtection="1">
      <alignment horizontal="center" wrapText="1"/>
    </xf>
    <xf numFmtId="0" fontId="4" fillId="0" borderId="6" xfId="58" applyFont="1" applyBorder="1" applyAlignment="1" applyProtection="1">
      <alignment horizontal="center" vertical="center" wrapText="1"/>
    </xf>
    <xf numFmtId="0" fontId="4" fillId="0" borderId="2" xfId="58" applyFont="1" applyBorder="1" applyAlignment="1" applyProtection="1">
      <alignment horizontal="center" vertical="center" wrapText="1"/>
    </xf>
    <xf numFmtId="4" fontId="5" fillId="0" borderId="6" xfId="58" applyNumberFormat="1" applyFont="1" applyBorder="1" applyAlignment="1" applyProtection="1">
      <alignment horizontal="right" vertical="center"/>
    </xf>
    <xf numFmtId="4" fontId="5" fillId="0" borderId="2" xfId="58" applyNumberFormat="1" applyFont="1" applyBorder="1" applyAlignment="1" applyProtection="1">
      <alignment horizontal="right" vertical="center"/>
    </xf>
    <xf numFmtId="4" fontId="5" fillId="2" borderId="6" xfId="46" applyNumberFormat="1" applyFont="1" applyFill="1" applyBorder="1" applyAlignment="1" applyProtection="1">
      <alignment horizontal="left" vertical="center"/>
      <protection locked="0"/>
    </xf>
    <xf numFmtId="0" fontId="4" fillId="0" borderId="7" xfId="58" applyFont="1" applyBorder="1" applyAlignment="1" applyProtection="1">
      <alignment horizontal="left" wrapText="1"/>
    </xf>
    <xf numFmtId="0" fontId="1" fillId="3" borderId="0" xfId="58" applyFont="1" applyFill="1" applyProtection="1"/>
    <xf numFmtId="0" fontId="1" fillId="0" borderId="0" xfId="58" applyFont="1" applyAlignment="1" applyProtection="1">
      <alignment vertical="top"/>
    </xf>
    <xf numFmtId="0" fontId="18" fillId="0" borderId="0" xfId="58" applyFont="1" applyAlignment="1" applyProtection="1">
      <alignment horizontal="center" vertical="center"/>
    </xf>
    <xf numFmtId="49" fontId="3" fillId="0" borderId="2" xfId="58" applyNumberFormat="1" applyFont="1" applyBorder="1" applyAlignment="1" applyProtection="1">
      <alignment horizontal="center" vertical="center" wrapText="1"/>
    </xf>
    <xf numFmtId="49" fontId="3" fillId="0" borderId="4" xfId="58" applyNumberFormat="1" applyFont="1" applyBorder="1" applyAlignment="1" applyProtection="1">
      <alignment horizontal="center" vertical="center" wrapText="1"/>
    </xf>
    <xf numFmtId="0" fontId="3" fillId="0" borderId="10" xfId="58" applyFont="1" applyBorder="1" applyAlignment="1" applyProtection="1">
      <alignment horizontal="center" vertical="center"/>
    </xf>
    <xf numFmtId="0" fontId="5" fillId="3" borderId="6" xfId="58" applyFont="1" applyFill="1" applyBorder="1" applyAlignment="1" applyProtection="1">
      <alignment vertical="center" wrapText="1"/>
      <protection locked="0"/>
    </xf>
    <xf numFmtId="182" fontId="3" fillId="3" borderId="6" xfId="58" applyNumberFormat="1" applyFont="1" applyFill="1" applyBorder="1" applyAlignment="1" applyProtection="1">
      <alignment horizontal="center" vertical="center"/>
    </xf>
    <xf numFmtId="49" fontId="3" fillId="3" borderId="6" xfId="58" applyNumberFormat="1" applyFont="1" applyFill="1" applyBorder="1" applyAlignment="1" applyProtection="1">
      <alignment horizontal="center" vertical="center"/>
    </xf>
    <xf numFmtId="183" fontId="5" fillId="3" borderId="6" xfId="58" applyNumberFormat="1" applyFont="1" applyFill="1" applyBorder="1" applyAlignment="1" applyProtection="1">
      <alignment horizontal="center" vertical="center" wrapText="1"/>
    </xf>
    <xf numFmtId="4" fontId="5" fillId="3" borderId="6" xfId="46" applyNumberFormat="1" applyFont="1" applyFill="1" applyBorder="1" applyAlignment="1" applyProtection="1">
      <alignment horizontal="center" vertical="center"/>
      <protection locked="0"/>
    </xf>
    <xf numFmtId="4" fontId="5" fillId="3" borderId="6" xfId="46" applyNumberFormat="1" applyFont="1" applyFill="1" applyBorder="1" applyAlignment="1" applyProtection="1">
      <alignment horizontal="center" vertical="center"/>
    </xf>
    <xf numFmtId="4" fontId="5" fillId="3" borderId="4" xfId="46" applyNumberFormat="1" applyFont="1" applyFill="1" applyBorder="1" applyAlignment="1" applyProtection="1">
      <alignment horizontal="center" vertical="center"/>
      <protection locked="0"/>
    </xf>
    <xf numFmtId="0" fontId="5" fillId="3" borderId="6" xfId="58" applyFont="1" applyFill="1" applyBorder="1" applyAlignment="1" applyProtection="1">
      <alignment horizontal="left" vertical="center" wrapText="1"/>
      <protection locked="0"/>
    </xf>
    <xf numFmtId="183" fontId="5" fillId="3" borderId="1" xfId="58" applyNumberFormat="1" applyFont="1" applyFill="1" applyBorder="1" applyAlignment="1" applyProtection="1">
      <alignment horizontal="center" vertical="center" wrapText="1"/>
    </xf>
    <xf numFmtId="4" fontId="5" fillId="3" borderId="10" xfId="46" applyNumberFormat="1" applyFont="1" applyFill="1" applyBorder="1" applyAlignment="1" applyProtection="1">
      <alignment horizontal="center" vertical="center"/>
      <protection locked="0"/>
    </xf>
    <xf numFmtId="4" fontId="5" fillId="3" borderId="1" xfId="46" applyNumberFormat="1" applyFont="1" applyFill="1" applyBorder="1" applyAlignment="1" applyProtection="1">
      <alignment horizontal="center" vertical="center"/>
      <protection locked="0"/>
    </xf>
    <xf numFmtId="4" fontId="5" fillId="3" borderId="1" xfId="46" applyNumberFormat="1" applyFont="1" applyFill="1" applyBorder="1" applyAlignment="1" applyProtection="1">
      <alignment horizontal="center" vertical="center"/>
    </xf>
    <xf numFmtId="0" fontId="5" fillId="3" borderId="1" xfId="58" applyFont="1" applyFill="1" applyBorder="1" applyAlignment="1" applyProtection="1">
      <alignment vertical="center" wrapText="1"/>
      <protection locked="0"/>
    </xf>
    <xf numFmtId="183" fontId="1" fillId="3" borderId="1" xfId="58" applyNumberFormat="1" applyFont="1" applyFill="1" applyBorder="1" applyAlignment="1" applyProtection="1">
      <alignment horizontal="center"/>
    </xf>
    <xf numFmtId="49" fontId="1" fillId="0" borderId="2" xfId="58" applyNumberFormat="1" applyFont="1" applyBorder="1" applyAlignment="1" applyProtection="1">
      <alignment horizontal="center"/>
    </xf>
    <xf numFmtId="49" fontId="1" fillId="0" borderId="4" xfId="58" applyNumberFormat="1" applyFont="1" applyBorder="1" applyAlignment="1" applyProtection="1">
      <alignment horizontal="center"/>
    </xf>
    <xf numFmtId="183" fontId="1" fillId="0" borderId="6" xfId="58" applyNumberFormat="1" applyFont="1" applyBorder="1" applyAlignment="1" applyProtection="1">
      <alignment horizontal="center"/>
    </xf>
    <xf numFmtId="183" fontId="19" fillId="0" borderId="6" xfId="58" applyNumberFormat="1" applyFont="1" applyBorder="1" applyAlignment="1" applyProtection="1">
      <alignment horizontal="center"/>
    </xf>
    <xf numFmtId="182" fontId="1" fillId="0" borderId="6" xfId="58" applyNumberFormat="1" applyFont="1" applyBorder="1" applyAlignment="1" applyProtection="1">
      <alignment horizontal="center"/>
    </xf>
    <xf numFmtId="0" fontId="20" fillId="0" borderId="0" xfId="58" applyFont="1" applyAlignment="1" applyProtection="1">
      <alignment horizontal="center" vertical="center"/>
    </xf>
    <xf numFmtId="0" fontId="3" fillId="0" borderId="1" xfId="58" applyFont="1" applyBorder="1" applyAlignment="1" applyProtection="1">
      <alignment horizontal="center" vertical="center"/>
      <protection locked="0"/>
    </xf>
    <xf numFmtId="0" fontId="5" fillId="0" borderId="6" xfId="58" applyFont="1" applyBorder="1" applyAlignment="1" applyProtection="1">
      <alignment vertical="center"/>
    </xf>
    <xf numFmtId="4" fontId="5" fillId="0" borderId="6" xfId="58" applyNumberFormat="1" applyFont="1" applyBorder="1" applyAlignment="1" applyProtection="1">
      <alignment horizontal="center" vertical="center"/>
    </xf>
    <xf numFmtId="4" fontId="5" fillId="0" borderId="6" xfId="58" applyNumberFormat="1" applyFont="1" applyBorder="1" applyAlignment="1" applyProtection="1">
      <alignment horizontal="center" vertical="center"/>
      <protection locked="0"/>
    </xf>
    <xf numFmtId="4" fontId="5" fillId="0" borderId="6" xfId="46" applyNumberFormat="1" applyFont="1" applyFill="1" applyBorder="1" applyAlignment="1" applyProtection="1">
      <alignment horizontal="center" vertical="center"/>
      <protection locked="0"/>
    </xf>
    <xf numFmtId="0" fontId="1" fillId="0" borderId="0" xfId="58" applyFont="1" applyAlignment="1" applyProtection="1">
      <alignment horizontal="center" vertical="center"/>
    </xf>
    <xf numFmtId="0" fontId="5" fillId="0" borderId="6" xfId="58" applyFont="1" applyBorder="1" applyAlignment="1" applyProtection="1">
      <alignment horizontal="left" vertical="center"/>
    </xf>
    <xf numFmtId="0" fontId="21" fillId="0" borderId="6" xfId="58" applyFont="1" applyBorder="1" applyAlignment="1" applyProtection="1">
      <alignment horizontal="center" vertical="center"/>
    </xf>
    <xf numFmtId="0" fontId="5" fillId="0" borderId="6" xfId="58" applyFont="1" applyBorder="1" applyAlignment="1" applyProtection="1">
      <alignment horizontal="center" vertical="center"/>
    </xf>
    <xf numFmtId="0" fontId="21" fillId="0" borderId="6" xfId="58" applyFont="1" applyBorder="1" applyAlignment="1" applyProtection="1">
      <alignment horizontal="center" vertical="center"/>
      <protection locked="0"/>
    </xf>
    <xf numFmtId="0" fontId="9" fillId="0" borderId="0" xfId="58" applyFont="1" applyAlignment="1" applyProtection="1">
      <alignment horizontal="center" vertical="center"/>
    </xf>
    <xf numFmtId="0" fontId="3" fillId="0" borderId="0" xfId="58" applyFont="1" applyAlignment="1" applyProtection="1">
      <alignment horizontal="left" vertical="center" wrapText="1"/>
      <protection locked="0"/>
    </xf>
    <xf numFmtId="182" fontId="5" fillId="3" borderId="6" xfId="58" applyNumberFormat="1" applyFont="1" applyFill="1" applyBorder="1" applyAlignment="1" applyProtection="1">
      <alignment horizontal="right" vertical="center"/>
    </xf>
    <xf numFmtId="0" fontId="5" fillId="3" borderId="6" xfId="58" applyFont="1" applyFill="1" applyBorder="1" applyAlignment="1" applyProtection="1">
      <alignment horizontal="right" vertical="center"/>
    </xf>
    <xf numFmtId="0" fontId="5" fillId="3" borderId="1" xfId="58" applyFont="1" applyFill="1" applyBorder="1" applyAlignment="1" applyProtection="1">
      <alignment horizontal="right" vertical="center"/>
    </xf>
    <xf numFmtId="0" fontId="1" fillId="3" borderId="6" xfId="58" applyFont="1" applyFill="1" applyBorder="1" applyProtection="1"/>
    <xf numFmtId="0" fontId="1" fillId="3" borderId="1" xfId="58" applyFont="1" applyFill="1" applyBorder="1" applyProtection="1"/>
    <xf numFmtId="0" fontId="5" fillId="3" borderId="9" xfId="58" applyFont="1" applyFill="1" applyBorder="1" applyAlignment="1" applyProtection="1">
      <alignment vertical="center" wrapText="1"/>
      <protection locked="0"/>
    </xf>
    <xf numFmtId="0" fontId="1" fillId="3" borderId="2" xfId="58" applyFont="1" applyFill="1" applyBorder="1" applyAlignment="1" applyProtection="1">
      <alignment horizontal="center"/>
    </xf>
    <xf numFmtId="0" fontId="1" fillId="3" borderId="4" xfId="58" applyFont="1" applyFill="1" applyBorder="1" applyAlignment="1" applyProtection="1">
      <alignment horizontal="center"/>
    </xf>
    <xf numFmtId="182" fontId="1" fillId="3" borderId="6" xfId="58" applyNumberFormat="1" applyFont="1" applyFill="1" applyBorder="1" applyProtection="1"/>
    <xf numFmtId="0" fontId="8" fillId="0" borderId="0" xfId="58" applyFont="1" applyAlignment="1" applyProtection="1">
      <alignment horizontal="center" vertical="center"/>
      <protection locked="0"/>
    </xf>
    <xf numFmtId="0" fontId="1" fillId="0" borderId="1" xfId="58" applyFont="1" applyBorder="1" applyAlignment="1" applyProtection="1">
      <alignment horizontal="center" vertical="center" wrapText="1"/>
      <protection locked="0"/>
    </xf>
    <xf numFmtId="0" fontId="1" fillId="0" borderId="10" xfId="58" applyFont="1" applyBorder="1" applyAlignment="1" applyProtection="1">
      <alignment horizontal="center" vertical="center" wrapText="1"/>
      <protection locked="0"/>
    </xf>
    <xf numFmtId="0" fontId="1" fillId="0" borderId="3" xfId="58" applyFont="1" applyBorder="1" applyAlignment="1" applyProtection="1">
      <alignment horizontal="center" vertical="center" wrapText="1"/>
    </xf>
    <xf numFmtId="0" fontId="1" fillId="0" borderId="5" xfId="58" applyFont="1" applyBorder="1" applyAlignment="1" applyProtection="1">
      <alignment horizontal="center" vertical="center" wrapText="1"/>
    </xf>
    <xf numFmtId="0" fontId="1" fillId="0" borderId="12" xfId="58" applyFont="1" applyBorder="1" applyAlignment="1" applyProtection="1">
      <alignment horizontal="center" vertical="center" wrapText="1"/>
    </xf>
    <xf numFmtId="4" fontId="5" fillId="0" borderId="6" xfId="58" applyNumberFormat="1" applyFont="1" applyBorder="1" applyAlignment="1" applyProtection="1">
      <alignment vertical="center"/>
      <protection locked="0"/>
    </xf>
    <xf numFmtId="0" fontId="1" fillId="0" borderId="0" xfId="58" applyFont="1" applyProtection="1">
      <protection locked="0"/>
    </xf>
    <xf numFmtId="0" fontId="3" fillId="0" borderId="0" xfId="58" applyFont="1" applyProtection="1">
      <protection locked="0"/>
    </xf>
    <xf numFmtId="0" fontId="1" fillId="0" borderId="4" xfId="58" applyFont="1" applyBorder="1" applyAlignment="1" applyProtection="1">
      <alignment horizontal="center" vertical="center" wrapText="1"/>
    </xf>
    <xf numFmtId="0" fontId="1" fillId="0" borderId="12" xfId="58" applyFont="1" applyBorder="1" applyAlignment="1" applyProtection="1">
      <alignment horizontal="center" vertical="center" wrapText="1"/>
      <protection locked="0"/>
    </xf>
    <xf numFmtId="0" fontId="1" fillId="0" borderId="6" xfId="58" applyFont="1" applyBorder="1" applyAlignment="1" applyProtection="1">
      <alignment horizontal="center" vertical="center"/>
      <protection locked="0"/>
    </xf>
    <xf numFmtId="0" fontId="1" fillId="0" borderId="0" xfId="58" applyFont="1" applyAlignment="1" applyProtection="1">
      <alignment horizontal="right" vertical="center"/>
      <protection locked="0"/>
    </xf>
    <xf numFmtId="0" fontId="1" fillId="0" borderId="4" xfId="58" applyFont="1" applyBorder="1" applyAlignment="1" applyProtection="1">
      <alignment horizontal="center" vertical="center" wrapText="1"/>
      <protection locked="0"/>
    </xf>
    <xf numFmtId="0" fontId="5" fillId="0" borderId="6" xfId="58" applyFont="1" applyBorder="1" applyAlignment="1" applyProtection="1">
      <alignment horizontal="right" vertical="center"/>
    </xf>
    <xf numFmtId="0" fontId="22" fillId="0" borderId="0" xfId="58" applyFont="1" applyAlignment="1" applyProtection="1">
      <alignment vertical="top"/>
      <protection locked="0"/>
    </xf>
    <xf numFmtId="0" fontId="5" fillId="0" borderId="0" xfId="58" applyFont="1" applyAlignment="1" applyProtection="1">
      <alignment horizontal="right"/>
    </xf>
    <xf numFmtId="0" fontId="23" fillId="0" borderId="0" xfId="58" applyFont="1" applyAlignment="1" applyProtection="1">
      <alignment horizontal="center" vertical="center"/>
    </xf>
    <xf numFmtId="0" fontId="23" fillId="0" borderId="0" xfId="58" applyFont="1" applyAlignment="1" applyProtection="1">
      <alignment horizontal="center" vertical="top"/>
    </xf>
    <xf numFmtId="0" fontId="3" fillId="0" borderId="0" xfId="58" applyFont="1" applyAlignment="1" applyProtection="1">
      <alignment horizontal="right" vertical="center"/>
    </xf>
    <xf numFmtId="0" fontId="5" fillId="0" borderId="5" xfId="58" applyFont="1" applyBorder="1" applyAlignment="1" applyProtection="1">
      <alignment horizontal="left" vertical="center"/>
    </xf>
    <xf numFmtId="4" fontId="5" fillId="0" borderId="14" xfId="58" applyNumberFormat="1" applyFont="1" applyBorder="1" applyAlignment="1" applyProtection="1">
      <alignment horizontal="center" vertical="center"/>
      <protection locked="0"/>
    </xf>
    <xf numFmtId="0" fontId="1" fillId="0" borderId="6" xfId="58" applyFont="1" applyBorder="1" applyAlignment="1" applyProtection="1">
      <alignment horizontal="center"/>
    </xf>
    <xf numFmtId="0" fontId="21" fillId="0" borderId="5" xfId="58" applyFont="1" applyBorder="1" applyAlignment="1" applyProtection="1">
      <alignment horizontal="center" vertical="center"/>
    </xf>
    <xf numFmtId="4" fontId="21" fillId="0" borderId="14" xfId="58" applyNumberFormat="1" applyFont="1" applyBorder="1" applyAlignment="1" applyProtection="1">
      <alignment horizontal="center" vertical="center"/>
    </xf>
    <xf numFmtId="0" fontId="5" fillId="0" borderId="14" xfId="58" applyFont="1" applyBorder="1" applyAlignment="1" applyProtection="1">
      <alignment horizontal="center" vertical="center"/>
    </xf>
    <xf numFmtId="0" fontId="21" fillId="0" borderId="5" xfId="58" applyFont="1" applyBorder="1" applyAlignment="1" applyProtection="1">
      <alignment horizontal="center" vertical="center"/>
      <protection locked="0"/>
    </xf>
  </cellXfs>
  <cellStyles count="66">
    <cellStyle name="常规" xfId="0" builtinId="0"/>
    <cellStyle name="货币[0]" xfId="1" builtinId="7"/>
    <cellStyle name="20% - 强调文字颜色 3" xfId="2" builtinId="38"/>
    <cellStyle name="输入" xfId="3" builtinId="20"/>
    <cellStyle name="货币" xfId="4" builtinId="4"/>
    <cellStyle name="常规 2 11" xfId="5"/>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常规 6" xfId="15"/>
    <cellStyle name="60% - 强调文字颜色 2" xfId="16" builtinId="36"/>
    <cellStyle name="标题 4" xfId="17" builtinId="19"/>
    <cellStyle name="警告文本" xfId="18" builtinId="11"/>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常规 3 2" xfId="42"/>
    <cellStyle name="强调文字颜色 4" xfId="43" builtinId="41"/>
    <cellStyle name="20% - 强调文字颜色 4" xfId="44" builtinId="42"/>
    <cellStyle name="Normal 2" xfId="45"/>
    <cellStyle name="40% - 强调文字颜色 4" xfId="46" builtinId="43"/>
    <cellStyle name="常规 3 3" xfId="47"/>
    <cellStyle name="强调文字颜色 5" xfId="48" builtinId="45"/>
    <cellStyle name="Normal 3" xfId="49"/>
    <cellStyle name="常规 2 2" xfId="50"/>
    <cellStyle name="40% - 强调文字颜色 5" xfId="51" builtinId="47"/>
    <cellStyle name="60% - 强调文字颜色 5" xfId="52" builtinId="48"/>
    <cellStyle name="强调文字颜色 6" xfId="53" builtinId="49"/>
    <cellStyle name="Normal 4" xfId="54"/>
    <cellStyle name="40% - 强调文字颜色 6" xfId="55" builtinId="51"/>
    <cellStyle name="60% - 强调文字颜色 6" xfId="56" builtinId="52"/>
    <cellStyle name="Normal" xfId="57"/>
    <cellStyle name="常规 11" xfId="58"/>
    <cellStyle name="常规 2" xfId="59"/>
    <cellStyle name="常规 3" xfId="60"/>
    <cellStyle name="常规 4" xfId="61"/>
    <cellStyle name="常规 5" xfId="62"/>
    <cellStyle name="常规 7" xfId="63"/>
    <cellStyle name="常规 8" xfId="64"/>
    <cellStyle name="常规 9" xfId="65"/>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styles" Target="styles.xml"/><Relationship Id="rId17" Type="http://schemas.openxmlformats.org/officeDocument/2006/relationships/theme" Target="theme/theme1.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Cambria"/>
        <a:cs typeface="Arial"/>
      </a:majorFont>
      <a:minorFont>
        <a:latin typeface="等线"/>
        <a:ea typeface="等线"/>
        <a:cs typeface="Arial"/>
      </a:minorFont>
    </a:fontScheme>
    <a:fmtScheme name="Office 2007-2010">
      <a:fillStyleLst>
        <a:solidFill>
          <a:schemeClr val="phClr"/>
        </a:solidFill>
        <a:gradFill>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gradFill>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gradFill>
        <a:gradFill>
          <a:gsLst>
            <a:gs pos="0">
              <a:schemeClr val="phClr">
                <a:tint val="80000"/>
                <a:satMod val="300000"/>
              </a:schemeClr>
            </a:gs>
            <a:gs pos="100000">
              <a:schemeClr val="phClr">
                <a:shade val="30000"/>
                <a:satMod val="200000"/>
              </a:schemeClr>
            </a:gs>
          </a:gsLst>
          <a:path path="circl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32"/>
  <sheetViews>
    <sheetView workbookViewId="0">
      <pane xSplit="1" ySplit="6" topLeftCell="B7" activePane="bottomRight" state="frozen"/>
      <selection/>
      <selection pane="topRight"/>
      <selection pane="bottomLeft"/>
      <selection pane="bottomRight" activeCell="A1" sqref="A1"/>
    </sheetView>
  </sheetViews>
  <sheetFormatPr defaultColWidth="8" defaultRowHeight="12" customHeight="1" outlineLevelCol="3"/>
  <cols>
    <col min="1" max="1" width="39.5714285714286" style="2" customWidth="1"/>
    <col min="2" max="2" width="43.1333333333333" style="2" customWidth="1"/>
    <col min="3" max="3" width="40.4285714285714" style="2" customWidth="1"/>
    <col min="4" max="4" width="46.1333333333333" style="2" customWidth="1"/>
    <col min="5" max="257" width="8" style="24" customWidth="1"/>
  </cols>
  <sheetData>
    <row r="1" ht="20.1" customHeight="1" spans="1:4">
      <c r="A1" s="2" t="s">
        <v>0</v>
      </c>
      <c r="D1" s="249"/>
    </row>
    <row r="2" s="248" customFormat="1" ht="36" customHeight="1" spans="1:4">
      <c r="A2" s="250" t="s">
        <v>1</v>
      </c>
      <c r="B2" s="251"/>
      <c r="C2" s="251"/>
      <c r="D2" s="251"/>
    </row>
    <row r="3" s="22" customFormat="1" ht="24" customHeight="1" spans="1:4">
      <c r="A3" s="61" t="s">
        <v>2</v>
      </c>
      <c r="B3" s="211"/>
      <c r="C3" s="211"/>
      <c r="D3" s="252" t="s">
        <v>3</v>
      </c>
    </row>
    <row r="4" ht="19.5" customHeight="1" spans="1:4">
      <c r="A4" s="45" t="s">
        <v>4</v>
      </c>
      <c r="B4" s="115"/>
      <c r="C4" s="45" t="s">
        <v>5</v>
      </c>
      <c r="D4" s="115"/>
    </row>
    <row r="5" ht="19.5" customHeight="1" spans="1:4">
      <c r="A5" s="44" t="s">
        <v>6</v>
      </c>
      <c r="B5" s="44" t="s">
        <v>7</v>
      </c>
      <c r="C5" s="44" t="s">
        <v>8</v>
      </c>
      <c r="D5" s="44" t="s">
        <v>7</v>
      </c>
    </row>
    <row r="6" ht="19.5" customHeight="1" spans="1:4">
      <c r="A6" s="47"/>
      <c r="B6" s="47"/>
      <c r="C6" s="47"/>
      <c r="D6" s="47"/>
    </row>
    <row r="7" ht="20.25" customHeight="1" spans="1:4">
      <c r="A7" s="218" t="s">
        <v>9</v>
      </c>
      <c r="B7" s="215">
        <v>2083.07</v>
      </c>
      <c r="C7" s="220" t="s">
        <v>10</v>
      </c>
      <c r="D7" s="215">
        <v>1102.74</v>
      </c>
    </row>
    <row r="8" ht="20.25" customHeight="1" spans="1:4">
      <c r="A8" s="218" t="s">
        <v>11</v>
      </c>
      <c r="B8" s="214"/>
      <c r="C8" s="220" t="s">
        <v>12</v>
      </c>
      <c r="D8" s="214"/>
    </row>
    <row r="9" ht="20.25" customHeight="1" spans="1:4">
      <c r="A9" s="218" t="s">
        <v>13</v>
      </c>
      <c r="B9" s="214"/>
      <c r="C9" s="220" t="s">
        <v>14</v>
      </c>
      <c r="D9" s="214"/>
    </row>
    <row r="10" ht="20.25" customHeight="1" spans="1:4">
      <c r="A10" s="218" t="s">
        <v>15</v>
      </c>
      <c r="B10" s="215"/>
      <c r="C10" s="220" t="s">
        <v>16</v>
      </c>
      <c r="D10" s="214"/>
    </row>
    <row r="11" ht="20.25" customHeight="1" spans="1:4">
      <c r="A11" s="218" t="s">
        <v>17</v>
      </c>
      <c r="B11" s="215"/>
      <c r="C11" s="220" t="s">
        <v>18</v>
      </c>
      <c r="D11" s="214"/>
    </row>
    <row r="12" ht="20.25" customHeight="1" spans="1:4">
      <c r="A12" s="218" t="s">
        <v>19</v>
      </c>
      <c r="B12" s="215"/>
      <c r="C12" s="220" t="s">
        <v>20</v>
      </c>
      <c r="D12" s="215">
        <v>2.6</v>
      </c>
    </row>
    <row r="13" ht="20.25" customHeight="1" spans="1:4">
      <c r="A13" s="218" t="s">
        <v>21</v>
      </c>
      <c r="B13" s="215"/>
      <c r="C13" s="220" t="s">
        <v>22</v>
      </c>
      <c r="D13" s="215">
        <v>23.76</v>
      </c>
    </row>
    <row r="14" ht="20.25" customHeight="1" spans="1:4">
      <c r="A14" s="253" t="s">
        <v>23</v>
      </c>
      <c r="B14" s="215"/>
      <c r="C14" s="220" t="s">
        <v>24</v>
      </c>
      <c r="D14" s="215">
        <v>217.69</v>
      </c>
    </row>
    <row r="15" ht="20.25" customHeight="1" spans="1:4">
      <c r="A15" s="253" t="s">
        <v>25</v>
      </c>
      <c r="B15" s="254"/>
      <c r="C15" s="220" t="s">
        <v>26</v>
      </c>
      <c r="D15" s="215">
        <v>81.82</v>
      </c>
    </row>
    <row r="16" ht="20.25" customHeight="1" spans="1:4">
      <c r="A16" s="75"/>
      <c r="B16" s="255"/>
      <c r="C16" s="220" t="s">
        <v>27</v>
      </c>
      <c r="D16" s="214"/>
    </row>
    <row r="17" ht="20.25" customHeight="1" spans="1:4">
      <c r="A17" s="75"/>
      <c r="B17" s="255"/>
      <c r="C17" s="220" t="s">
        <v>28</v>
      </c>
      <c r="D17" s="215">
        <v>39.76</v>
      </c>
    </row>
    <row r="18" ht="20.25" customHeight="1" spans="1:4">
      <c r="A18" s="75"/>
      <c r="B18" s="255"/>
      <c r="C18" s="220" t="s">
        <v>29</v>
      </c>
      <c r="D18" s="215">
        <v>481.84</v>
      </c>
    </row>
    <row r="19" ht="20.25" customHeight="1" spans="1:4">
      <c r="A19" s="75"/>
      <c r="B19" s="255"/>
      <c r="C19" s="220" t="s">
        <v>30</v>
      </c>
      <c r="D19" s="214"/>
    </row>
    <row r="20" ht="20.25" customHeight="1" spans="1:4">
      <c r="A20" s="75"/>
      <c r="B20" s="255"/>
      <c r="C20" s="220" t="s">
        <v>31</v>
      </c>
      <c r="D20" s="214"/>
    </row>
    <row r="21" ht="20.25" customHeight="1" spans="1:4">
      <c r="A21" s="75"/>
      <c r="B21" s="255"/>
      <c r="C21" s="220" t="s">
        <v>32</v>
      </c>
      <c r="D21" s="214"/>
    </row>
    <row r="22" ht="20.25" customHeight="1" spans="1:4">
      <c r="A22" s="75"/>
      <c r="B22" s="255"/>
      <c r="C22" s="220" t="s">
        <v>33</v>
      </c>
      <c r="D22" s="214"/>
    </row>
    <row r="23" ht="20.25" customHeight="1" spans="1:4">
      <c r="A23" s="75"/>
      <c r="B23" s="255"/>
      <c r="C23" s="220" t="s">
        <v>34</v>
      </c>
      <c r="D23" s="214"/>
    </row>
    <row r="24" ht="20.25" customHeight="1" spans="1:4">
      <c r="A24" s="75"/>
      <c r="B24" s="255"/>
      <c r="C24" s="220" t="s">
        <v>35</v>
      </c>
      <c r="D24" s="214"/>
    </row>
    <row r="25" ht="20.25" customHeight="1" spans="1:4">
      <c r="A25" s="75"/>
      <c r="B25" s="255"/>
      <c r="C25" s="220" t="s">
        <v>36</v>
      </c>
      <c r="D25" s="215">
        <v>103.86</v>
      </c>
    </row>
    <row r="26" ht="20.25" customHeight="1" spans="1:4">
      <c r="A26" s="75"/>
      <c r="B26" s="255"/>
      <c r="C26" s="220" t="s">
        <v>37</v>
      </c>
      <c r="D26" s="214"/>
    </row>
    <row r="27" ht="20.25" customHeight="1" spans="1:4">
      <c r="A27" s="75"/>
      <c r="B27" s="255"/>
      <c r="C27" s="220" t="s">
        <v>38</v>
      </c>
      <c r="D27" s="215">
        <v>29</v>
      </c>
    </row>
    <row r="28" ht="20.25" customHeight="1" spans="1:4">
      <c r="A28" s="75"/>
      <c r="B28" s="255"/>
      <c r="C28" s="220" t="s">
        <v>39</v>
      </c>
      <c r="D28" s="214"/>
    </row>
    <row r="29" ht="20.25" customHeight="1" spans="1:4">
      <c r="A29" s="75"/>
      <c r="B29" s="255"/>
      <c r="C29" s="220" t="s">
        <v>40</v>
      </c>
      <c r="D29" s="214"/>
    </row>
    <row r="30" ht="20.25" customHeight="1" spans="1:4">
      <c r="A30" s="256" t="s">
        <v>41</v>
      </c>
      <c r="B30" s="257">
        <v>2083.07</v>
      </c>
      <c r="C30" s="219" t="s">
        <v>42</v>
      </c>
      <c r="D30" s="219">
        <v>2083.07</v>
      </c>
    </row>
    <row r="31" ht="20.25" customHeight="1" spans="1:4">
      <c r="A31" s="253" t="s">
        <v>43</v>
      </c>
      <c r="B31" s="258" t="s">
        <v>44</v>
      </c>
      <c r="C31" s="220" t="s">
        <v>45</v>
      </c>
      <c r="D31" s="220" t="s">
        <v>46</v>
      </c>
    </row>
    <row r="32" ht="20.25" customHeight="1" spans="1:4">
      <c r="A32" s="259" t="s">
        <v>47</v>
      </c>
      <c r="B32" s="257">
        <v>2083.07</v>
      </c>
      <c r="C32" s="219" t="s">
        <v>48</v>
      </c>
      <c r="D32" s="219">
        <v>2083.07</v>
      </c>
    </row>
  </sheetData>
  <mergeCells count="8">
    <mergeCell ref="A2:D2"/>
    <mergeCell ref="A3:B3"/>
    <mergeCell ref="A4:B4"/>
    <mergeCell ref="C4:D4"/>
    <mergeCell ref="A5:A6"/>
    <mergeCell ref="B5:B6"/>
    <mergeCell ref="C5:C6"/>
    <mergeCell ref="D5:D6"/>
  </mergeCells>
  <pageMargins left="0.393056" right="0.393056" top="0.511806" bottom="0.511806" header="0.314583" footer="0.314583"/>
  <pageSetup paperSize="9" scale="81" orientation="landscape" useFirstPageNumber="1" horizontalDpi="600" vertic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8"/>
  <sheetViews>
    <sheetView workbookViewId="0">
      <selection activeCell="A8" sqref="A8:J8"/>
    </sheetView>
  </sheetViews>
  <sheetFormatPr defaultColWidth="8.88571428571429" defaultRowHeight="12" customHeight="1" outlineLevelRow="7"/>
  <cols>
    <col min="1" max="1" width="34.2857142857143" style="23" customWidth="1"/>
    <col min="2" max="2" width="29" style="23" customWidth="1"/>
    <col min="3" max="5" width="23.5714285714286" style="23" customWidth="1"/>
    <col min="6" max="6" width="11.2857142857143" style="24" customWidth="1"/>
    <col min="7" max="7" width="25.1333333333333" style="23" customWidth="1"/>
    <col min="8" max="8" width="15.5714285714286" style="24" customWidth="1"/>
    <col min="9" max="9" width="13.4285714285714" style="24" customWidth="1"/>
    <col min="10" max="10" width="18.847619047619" style="23" customWidth="1"/>
    <col min="11" max="257" width="9.13333333333333" style="24" customWidth="1"/>
  </cols>
  <sheetData>
    <row r="1" ht="18.95" customHeight="1" spans="1:10">
      <c r="A1" s="2" t="s">
        <v>918</v>
      </c>
      <c r="J1" s="37"/>
    </row>
    <row r="2" ht="36" customHeight="1" spans="1:10">
      <c r="A2" s="25" t="s">
        <v>919</v>
      </c>
      <c r="B2" s="25"/>
      <c r="C2" s="25"/>
      <c r="D2" s="25"/>
      <c r="E2" s="25"/>
      <c r="F2" s="26"/>
      <c r="G2" s="25"/>
      <c r="H2" s="26"/>
      <c r="I2" s="26"/>
      <c r="J2" s="25"/>
    </row>
    <row r="3" s="22" customFormat="1" ht="24" customHeight="1" spans="1:10">
      <c r="A3" s="27" t="s">
        <v>2</v>
      </c>
      <c r="B3" s="28"/>
      <c r="C3" s="28"/>
      <c r="D3" s="28"/>
      <c r="E3" s="28"/>
      <c r="G3" s="28"/>
      <c r="J3" s="28"/>
    </row>
    <row r="4" ht="44.25" customHeight="1" spans="1:10">
      <c r="A4" s="29" t="s">
        <v>555</v>
      </c>
      <c r="B4" s="29" t="s">
        <v>556</v>
      </c>
      <c r="C4" s="29" t="s">
        <v>557</v>
      </c>
      <c r="D4" s="29" t="s">
        <v>558</v>
      </c>
      <c r="E4" s="29" t="s">
        <v>559</v>
      </c>
      <c r="F4" s="30" t="s">
        <v>560</v>
      </c>
      <c r="G4" s="29" t="s">
        <v>561</v>
      </c>
      <c r="H4" s="30" t="s">
        <v>562</v>
      </c>
      <c r="I4" s="30" t="s">
        <v>563</v>
      </c>
      <c r="J4" s="29" t="s">
        <v>564</v>
      </c>
    </row>
    <row r="5" ht="14.25" customHeight="1" spans="1:10">
      <c r="A5" s="29">
        <v>1</v>
      </c>
      <c r="B5" s="29">
        <v>2</v>
      </c>
      <c r="C5" s="29">
        <v>3</v>
      </c>
      <c r="D5" s="29">
        <v>4</v>
      </c>
      <c r="E5" s="29">
        <v>5</v>
      </c>
      <c r="F5" s="30">
        <v>6</v>
      </c>
      <c r="G5" s="29">
        <v>7</v>
      </c>
      <c r="H5" s="30">
        <v>8</v>
      </c>
      <c r="I5" s="30">
        <v>9</v>
      </c>
      <c r="J5" s="29">
        <v>10</v>
      </c>
    </row>
    <row r="6" ht="42" customHeight="1" spans="1:10">
      <c r="A6" s="31" t="s">
        <v>44</v>
      </c>
      <c r="B6" s="32"/>
      <c r="C6" s="32"/>
      <c r="D6" s="32"/>
      <c r="E6" s="33"/>
      <c r="F6" s="34"/>
      <c r="G6" s="33"/>
      <c r="H6" s="34"/>
      <c r="I6" s="34"/>
      <c r="J6" s="33"/>
    </row>
    <row r="7" ht="42.75" customHeight="1" spans="1:10">
      <c r="A7" s="35" t="s">
        <v>44</v>
      </c>
      <c r="B7" s="35" t="s">
        <v>44</v>
      </c>
      <c r="C7" s="35" t="s">
        <v>44</v>
      </c>
      <c r="D7" s="35" t="s">
        <v>44</v>
      </c>
      <c r="E7" s="31" t="s">
        <v>44</v>
      </c>
      <c r="F7" s="35" t="s">
        <v>44</v>
      </c>
      <c r="G7" s="31" t="s">
        <v>44</v>
      </c>
      <c r="H7" s="35" t="s">
        <v>44</v>
      </c>
      <c r="I7" s="35" t="s">
        <v>44</v>
      </c>
      <c r="J7" s="31" t="s">
        <v>44</v>
      </c>
    </row>
    <row r="8" spans="1:10">
      <c r="A8" s="36" t="s">
        <v>920</v>
      </c>
      <c r="B8" s="36"/>
      <c r="C8" s="36"/>
      <c r="D8" s="36"/>
      <c r="E8" s="36"/>
      <c r="F8" s="36"/>
      <c r="G8" s="36"/>
      <c r="H8" s="36"/>
      <c r="I8" s="36"/>
      <c r="J8" s="36"/>
    </row>
  </sheetData>
  <mergeCells count="3">
    <mergeCell ref="A2:J2"/>
    <mergeCell ref="A3:H3"/>
    <mergeCell ref="A8:J8"/>
  </mergeCells>
  <pageMargins left="0.393701" right="0.393701" top="0.511811" bottom="0.511811" header="0.314961" footer="0.314961"/>
  <pageSetup paperSize="9" scale="65" orientation="landscape" useFirstPageNumber="1" horizontalDpi="600" vertic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9"/>
  <sheetViews>
    <sheetView workbookViewId="0">
      <selection activeCell="A9" sqref="A9:E9"/>
    </sheetView>
  </sheetViews>
  <sheetFormatPr defaultColWidth="8.88571428571429" defaultRowHeight="14.25" customHeight="1" outlineLevelCol="4"/>
  <cols>
    <col min="1" max="1" width="20.7142857142857" style="108" customWidth="1"/>
    <col min="2" max="2" width="32.1333333333333" style="2" customWidth="1"/>
    <col min="3" max="3" width="27.7142857142857" style="2" customWidth="1"/>
    <col min="4" max="5" width="36.7142857142857" style="2" customWidth="1"/>
    <col min="6" max="257" width="9.13333333333333" style="2" customWidth="1"/>
  </cols>
  <sheetData>
    <row r="1" ht="18.95" customHeight="1" spans="1:5">
      <c r="A1" s="2" t="s">
        <v>921</v>
      </c>
      <c r="B1" s="109">
        <v>1</v>
      </c>
      <c r="C1" s="110"/>
      <c r="D1" s="110"/>
      <c r="E1" s="110"/>
    </row>
    <row r="2" ht="36" customHeight="1" spans="1:5">
      <c r="A2" s="111" t="s">
        <v>922</v>
      </c>
      <c r="B2" s="112"/>
      <c r="C2" s="112"/>
      <c r="D2" s="112"/>
      <c r="E2" s="112"/>
    </row>
    <row r="3" s="55" customFormat="1" ht="24" customHeight="1" spans="1:5">
      <c r="A3" s="27" t="s">
        <v>2</v>
      </c>
      <c r="B3" s="113"/>
      <c r="C3" s="101"/>
      <c r="D3" s="101"/>
      <c r="E3" s="101" t="s">
        <v>3</v>
      </c>
    </row>
    <row r="4" ht="19.5" customHeight="1" spans="1:5">
      <c r="A4" s="114" t="s">
        <v>70</v>
      </c>
      <c r="B4" s="44" t="s">
        <v>71</v>
      </c>
      <c r="C4" s="45" t="s">
        <v>923</v>
      </c>
      <c r="D4" s="46"/>
      <c r="E4" s="115"/>
    </row>
    <row r="5" ht="18.75" customHeight="1" spans="1:5">
      <c r="A5" s="116"/>
      <c r="B5" s="48"/>
      <c r="C5" s="44" t="s">
        <v>54</v>
      </c>
      <c r="D5" s="45" t="s">
        <v>72</v>
      </c>
      <c r="E5" s="44" t="s">
        <v>73</v>
      </c>
    </row>
    <row r="6" ht="18.75" customHeight="1" spans="1:5">
      <c r="A6" s="117">
        <v>1</v>
      </c>
      <c r="B6" s="51">
        <v>2</v>
      </c>
      <c r="C6" s="51">
        <v>3</v>
      </c>
      <c r="D6" s="51">
        <v>4</v>
      </c>
      <c r="E6" s="51">
        <v>5</v>
      </c>
    </row>
    <row r="7" ht="18.75" customHeight="1" spans="1:5">
      <c r="A7" s="31" t="s">
        <v>44</v>
      </c>
      <c r="B7" s="31" t="s">
        <v>44</v>
      </c>
      <c r="C7" s="118" t="s">
        <v>44</v>
      </c>
      <c r="D7" s="119" t="s">
        <v>44</v>
      </c>
      <c r="E7" s="119" t="s">
        <v>44</v>
      </c>
    </row>
    <row r="8" ht="18.75" customHeight="1" spans="1:5">
      <c r="A8" s="120" t="s">
        <v>446</v>
      </c>
      <c r="B8" s="121" t="s">
        <v>446</v>
      </c>
      <c r="C8" s="118" t="s">
        <v>44</v>
      </c>
      <c r="D8" s="119" t="s">
        <v>44</v>
      </c>
      <c r="E8" s="119" t="s">
        <v>44</v>
      </c>
    </row>
    <row r="9" customHeight="1" spans="1:5">
      <c r="A9" s="122" t="s">
        <v>924</v>
      </c>
      <c r="B9" s="122"/>
      <c r="C9" s="122"/>
      <c r="D9" s="122"/>
      <c r="E9" s="122"/>
    </row>
  </sheetData>
  <mergeCells count="7">
    <mergeCell ref="A2:E2"/>
    <mergeCell ref="A3:C3"/>
    <mergeCell ref="C4:E4"/>
    <mergeCell ref="A8:B8"/>
    <mergeCell ref="A9:E9"/>
    <mergeCell ref="A4:A5"/>
    <mergeCell ref="B4:B5"/>
  </mergeCells>
  <pageMargins left="0.393701" right="0.393701" top="0.511811" bottom="0.511811" header="0.314961" footer="0.314961"/>
  <pageSetup paperSize="9" scale="92" orientation="landscape" useFirstPageNumber="1" horizontalDpi="600" verticalDpi="6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V127"/>
  <sheetViews>
    <sheetView topLeftCell="A43" workbookViewId="0">
      <selection activeCell="C28" sqref="C28"/>
    </sheetView>
  </sheetViews>
  <sheetFormatPr defaultColWidth="8.88571428571429" defaultRowHeight="14.25" customHeight="1"/>
  <cols>
    <col min="1" max="1" width="39.1333333333333" style="2" customWidth="1"/>
    <col min="2" max="2" width="21.7142857142857" style="2" customWidth="1"/>
    <col min="3" max="3" width="35.2857142857143" style="2" customWidth="1"/>
    <col min="4" max="4" width="7.71428571428571" style="2" customWidth="1"/>
    <col min="5" max="6" width="10.2857142857143" style="2" customWidth="1"/>
    <col min="7" max="7" width="12" style="2" customWidth="1"/>
    <col min="8" max="8" width="14.5714285714286" style="2" customWidth="1"/>
    <col min="9" max="9" width="14.847619047619" style="2" customWidth="1"/>
    <col min="10" max="12" width="10" style="2" customWidth="1"/>
    <col min="13" max="13" width="12.1333333333333" style="2" customWidth="1"/>
    <col min="14" max="15" width="10" style="2" customWidth="1"/>
    <col min="16" max="16" width="9.13333333333333" style="24" customWidth="1"/>
    <col min="17" max="18" width="9.13333333333333" style="2" customWidth="1"/>
    <col min="19" max="20" width="12.7142857142857" style="2" customWidth="1"/>
    <col min="21" max="21" width="9.13333333333333" style="24" customWidth="1"/>
    <col min="22" max="22" width="10.4285714285714" style="2" customWidth="1"/>
    <col min="23" max="257" width="9.13333333333333" style="24" customWidth="1"/>
  </cols>
  <sheetData>
    <row r="1" ht="18.95" customHeight="1" spans="1:22">
      <c r="A1" s="2" t="s">
        <v>925</v>
      </c>
      <c r="U1" s="37"/>
      <c r="V1" s="100"/>
    </row>
    <row r="2" s="90" customFormat="1" ht="45" customHeight="1" spans="1:22">
      <c r="A2" s="39" t="s">
        <v>926</v>
      </c>
      <c r="B2" s="40"/>
      <c r="C2" s="40"/>
      <c r="D2" s="40"/>
      <c r="E2" s="40"/>
      <c r="F2" s="40"/>
      <c r="G2" s="40"/>
      <c r="H2" s="40"/>
      <c r="I2" s="40"/>
      <c r="J2" s="40"/>
      <c r="K2" s="40"/>
      <c r="L2" s="40"/>
      <c r="M2" s="40"/>
      <c r="N2" s="40"/>
      <c r="O2" s="40"/>
      <c r="P2" s="98"/>
      <c r="Q2" s="40"/>
      <c r="R2" s="40"/>
      <c r="S2" s="40"/>
      <c r="T2" s="40"/>
      <c r="U2" s="98"/>
      <c r="V2" s="40"/>
    </row>
    <row r="3" s="22" customFormat="1" ht="26.1" customHeight="1" spans="1:22">
      <c r="A3" s="61" t="s">
        <v>2</v>
      </c>
      <c r="B3" s="55"/>
      <c r="C3" s="55"/>
      <c r="D3" s="55"/>
      <c r="E3" s="55"/>
      <c r="F3" s="55"/>
      <c r="G3" s="55"/>
      <c r="H3" s="55"/>
      <c r="I3" s="55"/>
      <c r="J3" s="55"/>
      <c r="K3" s="55"/>
      <c r="L3" s="55"/>
      <c r="M3" s="55"/>
      <c r="N3" s="55"/>
      <c r="O3" s="55"/>
      <c r="Q3" s="55"/>
      <c r="R3" s="55"/>
      <c r="S3" s="55"/>
      <c r="T3" s="55"/>
      <c r="U3" s="101" t="s">
        <v>265</v>
      </c>
      <c r="V3" s="101"/>
    </row>
    <row r="4" ht="15.75" customHeight="1" spans="1:22">
      <c r="A4" s="49" t="s">
        <v>927</v>
      </c>
      <c r="B4" s="62" t="s">
        <v>928</v>
      </c>
      <c r="C4" s="62" t="s">
        <v>929</v>
      </c>
      <c r="D4" s="62" t="s">
        <v>930</v>
      </c>
      <c r="E4" s="62" t="s">
        <v>931</v>
      </c>
      <c r="F4" s="62" t="s">
        <v>932</v>
      </c>
      <c r="G4" s="63" t="s">
        <v>282</v>
      </c>
      <c r="H4" s="63"/>
      <c r="I4" s="63"/>
      <c r="J4" s="63"/>
      <c r="K4" s="63"/>
      <c r="L4" s="63"/>
      <c r="M4" s="63"/>
      <c r="N4" s="63"/>
      <c r="O4" s="63"/>
      <c r="P4" s="79"/>
      <c r="Q4" s="63"/>
      <c r="R4" s="63"/>
      <c r="S4" s="63"/>
      <c r="T4" s="63"/>
      <c r="U4" s="79"/>
      <c r="V4" s="88"/>
    </row>
    <row r="5" ht="17.25" customHeight="1" spans="1:22">
      <c r="A5" s="65"/>
      <c r="B5" s="64"/>
      <c r="C5" s="64"/>
      <c r="D5" s="64"/>
      <c r="E5" s="64"/>
      <c r="F5" s="64"/>
      <c r="G5" s="64" t="s">
        <v>54</v>
      </c>
      <c r="H5" s="80" t="s">
        <v>57</v>
      </c>
      <c r="I5" s="80"/>
      <c r="J5" s="80"/>
      <c r="K5" s="80"/>
      <c r="L5" s="80"/>
      <c r="M5" s="66"/>
      <c r="N5" s="64" t="s">
        <v>933</v>
      </c>
      <c r="O5" s="64" t="s">
        <v>934</v>
      </c>
      <c r="P5" s="89" t="s">
        <v>935</v>
      </c>
      <c r="Q5" s="80" t="s">
        <v>936</v>
      </c>
      <c r="R5" s="80"/>
      <c r="S5" s="80"/>
      <c r="T5" s="80"/>
      <c r="U5" s="81"/>
      <c r="V5" s="66"/>
    </row>
    <row r="6" ht="54" customHeight="1" spans="1:22">
      <c r="A6" s="67"/>
      <c r="B6" s="66"/>
      <c r="C6" s="66"/>
      <c r="D6" s="66"/>
      <c r="E6" s="66"/>
      <c r="F6" s="66"/>
      <c r="G6" s="66"/>
      <c r="H6" s="66" t="s">
        <v>56</v>
      </c>
      <c r="I6" s="66" t="s">
        <v>456</v>
      </c>
      <c r="J6" s="66" t="s">
        <v>457</v>
      </c>
      <c r="K6" s="66" t="s">
        <v>458</v>
      </c>
      <c r="L6" s="66" t="s">
        <v>459</v>
      </c>
      <c r="M6" s="66" t="s">
        <v>460</v>
      </c>
      <c r="N6" s="66"/>
      <c r="O6" s="66"/>
      <c r="P6" s="68"/>
      <c r="Q6" s="66" t="s">
        <v>56</v>
      </c>
      <c r="R6" s="66" t="s">
        <v>61</v>
      </c>
      <c r="S6" s="66" t="s">
        <v>455</v>
      </c>
      <c r="T6" s="66" t="s">
        <v>63</v>
      </c>
      <c r="U6" s="68" t="s">
        <v>64</v>
      </c>
      <c r="V6" s="66" t="s">
        <v>65</v>
      </c>
    </row>
    <row r="7" ht="15" customHeight="1" spans="1:22">
      <c r="A7" s="47">
        <v>1</v>
      </c>
      <c r="B7" s="92">
        <v>2</v>
      </c>
      <c r="C7" s="92">
        <v>3</v>
      </c>
      <c r="D7" s="92">
        <v>4</v>
      </c>
      <c r="E7" s="92">
        <v>5</v>
      </c>
      <c r="F7" s="92">
        <v>6</v>
      </c>
      <c r="G7" s="93">
        <v>7</v>
      </c>
      <c r="H7" s="93">
        <v>8</v>
      </c>
      <c r="I7" s="93">
        <v>9</v>
      </c>
      <c r="J7" s="93">
        <v>10</v>
      </c>
      <c r="K7" s="93">
        <v>11</v>
      </c>
      <c r="L7" s="93">
        <v>12</v>
      </c>
      <c r="M7" s="93">
        <v>13</v>
      </c>
      <c r="N7" s="93">
        <v>14</v>
      </c>
      <c r="O7" s="93">
        <v>15</v>
      </c>
      <c r="P7" s="93">
        <v>16</v>
      </c>
      <c r="Q7" s="93">
        <v>17</v>
      </c>
      <c r="R7" s="93">
        <v>18</v>
      </c>
      <c r="S7" s="93">
        <v>19</v>
      </c>
      <c r="T7" s="93">
        <v>20</v>
      </c>
      <c r="U7" s="93">
        <v>21</v>
      </c>
      <c r="V7" s="93">
        <v>22</v>
      </c>
    </row>
    <row r="8" ht="15" customHeight="1" spans="1:22">
      <c r="A8" s="94" t="s">
        <v>937</v>
      </c>
      <c r="B8" s="14" t="s">
        <v>44</v>
      </c>
      <c r="C8" s="14" t="s">
        <v>44</v>
      </c>
      <c r="D8" s="92"/>
      <c r="E8" s="14"/>
      <c r="F8" s="92"/>
      <c r="G8" s="15">
        <v>33</v>
      </c>
      <c r="H8" s="15">
        <v>33</v>
      </c>
      <c r="I8" s="15">
        <v>33</v>
      </c>
      <c r="J8" s="93"/>
      <c r="K8" s="93"/>
      <c r="L8" s="93"/>
      <c r="M8" s="93"/>
      <c r="N8" s="93"/>
      <c r="O8" s="93"/>
      <c r="P8" s="93"/>
      <c r="Q8" s="93"/>
      <c r="R8" s="93"/>
      <c r="S8" s="93"/>
      <c r="T8" s="93"/>
      <c r="U8" s="93"/>
      <c r="V8" s="93"/>
    </row>
    <row r="9" ht="15" customHeight="1" spans="1:22">
      <c r="A9" s="95"/>
      <c r="B9" s="14" t="s">
        <v>938</v>
      </c>
      <c r="C9" s="14" t="s">
        <v>938</v>
      </c>
      <c r="D9" s="14" t="s">
        <v>624</v>
      </c>
      <c r="E9" s="14" t="s">
        <v>291</v>
      </c>
      <c r="F9" s="92"/>
      <c r="G9" s="15">
        <v>9.8</v>
      </c>
      <c r="H9" s="15">
        <v>9.8</v>
      </c>
      <c r="I9" s="15">
        <v>9.8</v>
      </c>
      <c r="J9" s="93"/>
      <c r="K9" s="93"/>
      <c r="L9" s="93"/>
      <c r="M9" s="93"/>
      <c r="N9" s="93"/>
      <c r="O9" s="93"/>
      <c r="P9" s="93"/>
      <c r="Q9" s="93"/>
      <c r="R9" s="93"/>
      <c r="S9" s="93"/>
      <c r="T9" s="93"/>
      <c r="U9" s="93"/>
      <c r="V9" s="93"/>
    </row>
    <row r="10" s="91" customFormat="1" ht="15" customHeight="1" spans="1:22">
      <c r="A10" s="95"/>
      <c r="B10" s="14" t="s">
        <v>938</v>
      </c>
      <c r="C10" s="14" t="s">
        <v>938</v>
      </c>
      <c r="D10" s="14" t="s">
        <v>624</v>
      </c>
      <c r="E10" s="14" t="s">
        <v>259</v>
      </c>
      <c r="F10" s="96"/>
      <c r="G10" s="15">
        <v>4.2</v>
      </c>
      <c r="H10" s="15">
        <v>4.2</v>
      </c>
      <c r="I10" s="15">
        <v>4.2</v>
      </c>
      <c r="J10" s="99"/>
      <c r="K10" s="99"/>
      <c r="L10" s="99"/>
      <c r="M10" s="99"/>
      <c r="N10" s="99"/>
      <c r="O10" s="99"/>
      <c r="P10" s="99"/>
      <c r="Q10" s="99"/>
      <c r="R10" s="99"/>
      <c r="S10" s="99"/>
      <c r="T10" s="99"/>
      <c r="U10" s="99"/>
      <c r="V10" s="99"/>
    </row>
    <row r="11" ht="21" customHeight="1" spans="1:22">
      <c r="A11" s="95"/>
      <c r="B11" s="14" t="s">
        <v>939</v>
      </c>
      <c r="C11" s="14" t="s">
        <v>939</v>
      </c>
      <c r="D11" s="14" t="s">
        <v>624</v>
      </c>
      <c r="E11" s="14" t="s">
        <v>291</v>
      </c>
      <c r="F11" s="97" t="s">
        <v>44</v>
      </c>
      <c r="G11" s="15">
        <v>7.7</v>
      </c>
      <c r="H11" s="15">
        <v>7.7</v>
      </c>
      <c r="I11" s="15">
        <v>7.7</v>
      </c>
      <c r="J11" s="97" t="s">
        <v>44</v>
      </c>
      <c r="K11" s="97" t="s">
        <v>44</v>
      </c>
      <c r="L11" s="97" t="s">
        <v>44</v>
      </c>
      <c r="M11" s="97" t="s">
        <v>44</v>
      </c>
      <c r="N11" s="97" t="s">
        <v>44</v>
      </c>
      <c r="O11" s="97" t="s">
        <v>44</v>
      </c>
      <c r="P11" s="97" t="s">
        <v>44</v>
      </c>
      <c r="Q11" s="97" t="s">
        <v>44</v>
      </c>
      <c r="R11" s="97" t="s">
        <v>44</v>
      </c>
      <c r="S11" s="97" t="s">
        <v>44</v>
      </c>
      <c r="T11" s="97"/>
      <c r="U11" s="97" t="s">
        <v>44</v>
      </c>
      <c r="V11" s="69" t="s">
        <v>44</v>
      </c>
    </row>
    <row r="12" ht="21" customHeight="1" spans="1:22">
      <c r="A12" s="95"/>
      <c r="B12" s="14" t="s">
        <v>939</v>
      </c>
      <c r="C12" s="14" t="s">
        <v>939</v>
      </c>
      <c r="D12" s="14" t="s">
        <v>624</v>
      </c>
      <c r="E12" s="14" t="s">
        <v>259</v>
      </c>
      <c r="F12" s="97"/>
      <c r="G12" s="15">
        <v>3.3</v>
      </c>
      <c r="H12" s="15">
        <v>3.3</v>
      </c>
      <c r="I12" s="15">
        <v>3.3</v>
      </c>
      <c r="J12" s="97"/>
      <c r="K12" s="97"/>
      <c r="L12" s="97"/>
      <c r="M12" s="97"/>
      <c r="N12" s="97"/>
      <c r="O12" s="97"/>
      <c r="P12" s="97"/>
      <c r="Q12" s="97"/>
      <c r="R12" s="97"/>
      <c r="S12" s="97"/>
      <c r="T12" s="97"/>
      <c r="U12" s="97"/>
      <c r="V12" s="69"/>
    </row>
    <row r="13" ht="21" customHeight="1" spans="1:22">
      <c r="A13" s="95"/>
      <c r="B13" s="14" t="s">
        <v>940</v>
      </c>
      <c r="C13" s="14" t="s">
        <v>940</v>
      </c>
      <c r="D13" s="14" t="s">
        <v>624</v>
      </c>
      <c r="E13" s="14" t="s">
        <v>259</v>
      </c>
      <c r="F13" s="97"/>
      <c r="G13" s="15">
        <v>2.4</v>
      </c>
      <c r="H13" s="15">
        <v>2.4</v>
      </c>
      <c r="I13" s="15">
        <v>2.4</v>
      </c>
      <c r="J13" s="97"/>
      <c r="K13" s="97"/>
      <c r="L13" s="97"/>
      <c r="M13" s="97"/>
      <c r="N13" s="97"/>
      <c r="O13" s="97"/>
      <c r="P13" s="97"/>
      <c r="Q13" s="97"/>
      <c r="R13" s="97"/>
      <c r="S13" s="97"/>
      <c r="T13" s="97"/>
      <c r="U13" s="97"/>
      <c r="V13" s="69"/>
    </row>
    <row r="14" ht="21" customHeight="1" spans="1:22">
      <c r="A14" s="95"/>
      <c r="B14" s="14" t="s">
        <v>940</v>
      </c>
      <c r="C14" s="14" t="s">
        <v>940</v>
      </c>
      <c r="D14" s="14" t="s">
        <v>624</v>
      </c>
      <c r="E14" s="14" t="s">
        <v>291</v>
      </c>
      <c r="F14" s="97"/>
      <c r="G14" s="15">
        <v>5.6</v>
      </c>
      <c r="H14" s="15">
        <v>5.6</v>
      </c>
      <c r="I14" s="15">
        <v>5.6</v>
      </c>
      <c r="J14" s="97"/>
      <c r="K14" s="97"/>
      <c r="L14" s="97"/>
      <c r="M14" s="97"/>
      <c r="N14" s="97"/>
      <c r="O14" s="97"/>
      <c r="P14" s="97"/>
      <c r="Q14" s="97"/>
      <c r="R14" s="97"/>
      <c r="S14" s="97"/>
      <c r="T14" s="97"/>
      <c r="U14" s="97"/>
      <c r="V14" s="69"/>
    </row>
    <row r="15" ht="21" customHeight="1" spans="1:22">
      <c r="A15" s="94" t="s">
        <v>941</v>
      </c>
      <c r="B15" s="95"/>
      <c r="C15" s="95"/>
      <c r="D15" s="95"/>
      <c r="E15" s="95"/>
      <c r="F15" s="97"/>
      <c r="G15" s="15">
        <v>70.42</v>
      </c>
      <c r="H15" s="15">
        <v>70.42</v>
      </c>
      <c r="I15" s="15">
        <v>70.42</v>
      </c>
      <c r="J15" s="97"/>
      <c r="K15" s="97"/>
      <c r="L15" s="97"/>
      <c r="M15" s="97"/>
      <c r="N15" s="97"/>
      <c r="O15" s="97"/>
      <c r="P15" s="97"/>
      <c r="Q15" s="97"/>
      <c r="R15" s="97"/>
      <c r="S15" s="97"/>
      <c r="T15" s="97"/>
      <c r="U15" s="97"/>
      <c r="V15" s="69"/>
    </row>
    <row r="16" ht="21" customHeight="1" spans="1:22">
      <c r="A16" s="95"/>
      <c r="B16" s="14" t="s">
        <v>942</v>
      </c>
      <c r="C16" s="14" t="s">
        <v>942</v>
      </c>
      <c r="D16" s="14" t="s">
        <v>877</v>
      </c>
      <c r="E16" s="14" t="s">
        <v>258</v>
      </c>
      <c r="F16" s="97"/>
      <c r="G16" s="15">
        <v>1.2</v>
      </c>
      <c r="H16" s="15">
        <v>1.2</v>
      </c>
      <c r="I16" s="15">
        <v>1.2</v>
      </c>
      <c r="J16" s="97"/>
      <c r="K16" s="97"/>
      <c r="L16" s="97"/>
      <c r="M16" s="97"/>
      <c r="N16" s="97"/>
      <c r="O16" s="97"/>
      <c r="P16" s="97"/>
      <c r="Q16" s="97"/>
      <c r="R16" s="97"/>
      <c r="S16" s="97"/>
      <c r="T16" s="97"/>
      <c r="U16" s="97"/>
      <c r="V16" s="69"/>
    </row>
    <row r="17" ht="21" customHeight="1" spans="1:22">
      <c r="A17" s="95"/>
      <c r="B17" s="14" t="s">
        <v>942</v>
      </c>
      <c r="C17" s="14" t="s">
        <v>942</v>
      </c>
      <c r="D17" s="14" t="s">
        <v>877</v>
      </c>
      <c r="E17" s="14" t="s">
        <v>260</v>
      </c>
      <c r="F17" s="97"/>
      <c r="G17" s="15">
        <v>2.32</v>
      </c>
      <c r="H17" s="15">
        <v>2.32</v>
      </c>
      <c r="I17" s="15">
        <v>2.32</v>
      </c>
      <c r="J17" s="97"/>
      <c r="K17" s="97"/>
      <c r="L17" s="97"/>
      <c r="M17" s="97"/>
      <c r="N17" s="97"/>
      <c r="O17" s="97"/>
      <c r="P17" s="97"/>
      <c r="Q17" s="97"/>
      <c r="R17" s="97"/>
      <c r="S17" s="97"/>
      <c r="T17" s="97"/>
      <c r="U17" s="97"/>
      <c r="V17" s="69"/>
    </row>
    <row r="18" ht="21" customHeight="1" spans="1:22">
      <c r="A18" s="95"/>
      <c r="B18" s="14" t="s">
        <v>942</v>
      </c>
      <c r="C18" s="14" t="s">
        <v>942</v>
      </c>
      <c r="D18" s="14" t="s">
        <v>877</v>
      </c>
      <c r="E18" s="14" t="s">
        <v>299</v>
      </c>
      <c r="F18" s="97"/>
      <c r="G18" s="15">
        <v>7.8</v>
      </c>
      <c r="H18" s="15">
        <v>7.8</v>
      </c>
      <c r="I18" s="15">
        <v>7.8</v>
      </c>
      <c r="J18" s="97"/>
      <c r="K18" s="97"/>
      <c r="L18" s="97"/>
      <c r="M18" s="97"/>
      <c r="N18" s="97"/>
      <c r="O18" s="97"/>
      <c r="P18" s="97"/>
      <c r="Q18" s="97"/>
      <c r="R18" s="97"/>
      <c r="S18" s="97"/>
      <c r="T18" s="97"/>
      <c r="U18" s="97"/>
      <c r="V18" s="69"/>
    </row>
    <row r="19" ht="21" customHeight="1" spans="1:22">
      <c r="A19" s="95"/>
      <c r="B19" s="14" t="s">
        <v>942</v>
      </c>
      <c r="C19" s="14" t="s">
        <v>942</v>
      </c>
      <c r="D19" s="14" t="s">
        <v>877</v>
      </c>
      <c r="E19" s="14" t="s">
        <v>260</v>
      </c>
      <c r="F19" s="97"/>
      <c r="G19" s="15">
        <v>2.4</v>
      </c>
      <c r="H19" s="15">
        <v>2.4</v>
      </c>
      <c r="I19" s="15">
        <v>2.4</v>
      </c>
      <c r="J19" s="97"/>
      <c r="K19" s="97"/>
      <c r="L19" s="97"/>
      <c r="M19" s="97"/>
      <c r="N19" s="97"/>
      <c r="O19" s="97"/>
      <c r="P19" s="97"/>
      <c r="Q19" s="97"/>
      <c r="R19" s="97"/>
      <c r="S19" s="97"/>
      <c r="T19" s="97"/>
      <c r="U19" s="97"/>
      <c r="V19" s="69"/>
    </row>
    <row r="20" ht="21" customHeight="1" spans="1:22">
      <c r="A20" s="95"/>
      <c r="B20" s="14" t="s">
        <v>942</v>
      </c>
      <c r="C20" s="14" t="s">
        <v>942</v>
      </c>
      <c r="D20" s="14" t="s">
        <v>877</v>
      </c>
      <c r="E20" s="14" t="s">
        <v>259</v>
      </c>
      <c r="F20" s="97"/>
      <c r="G20" s="15">
        <v>1.74</v>
      </c>
      <c r="H20" s="15">
        <v>1.74</v>
      </c>
      <c r="I20" s="15">
        <v>1.74</v>
      </c>
      <c r="J20" s="97"/>
      <c r="K20" s="97"/>
      <c r="L20" s="97"/>
      <c r="M20" s="97"/>
      <c r="N20" s="97"/>
      <c r="O20" s="97"/>
      <c r="P20" s="97"/>
      <c r="Q20" s="97"/>
      <c r="R20" s="97"/>
      <c r="S20" s="97"/>
      <c r="T20" s="97"/>
      <c r="U20" s="97"/>
      <c r="V20" s="69"/>
    </row>
    <row r="21" ht="21" customHeight="1" spans="1:22">
      <c r="A21" s="95"/>
      <c r="B21" s="14" t="s">
        <v>942</v>
      </c>
      <c r="C21" s="14" t="s">
        <v>942</v>
      </c>
      <c r="D21" s="14" t="s">
        <v>877</v>
      </c>
      <c r="E21" s="14" t="s">
        <v>258</v>
      </c>
      <c r="F21" s="97"/>
      <c r="G21" s="15">
        <v>1.1</v>
      </c>
      <c r="H21" s="15">
        <v>1.1</v>
      </c>
      <c r="I21" s="15">
        <v>1.1</v>
      </c>
      <c r="J21" s="97"/>
      <c r="K21" s="97"/>
      <c r="L21" s="97"/>
      <c r="M21" s="97"/>
      <c r="N21" s="97"/>
      <c r="O21" s="97"/>
      <c r="P21" s="97"/>
      <c r="Q21" s="97"/>
      <c r="R21" s="97"/>
      <c r="S21" s="97"/>
      <c r="T21" s="97"/>
      <c r="U21" s="97"/>
      <c r="V21" s="69"/>
    </row>
    <row r="22" ht="21" customHeight="1" spans="1:22">
      <c r="A22" s="95"/>
      <c r="B22" s="14" t="s">
        <v>942</v>
      </c>
      <c r="C22" s="14" t="s">
        <v>942</v>
      </c>
      <c r="D22" s="14" t="s">
        <v>877</v>
      </c>
      <c r="E22" s="14" t="s">
        <v>258</v>
      </c>
      <c r="F22" s="97"/>
      <c r="G22" s="15">
        <v>1</v>
      </c>
      <c r="H22" s="15">
        <v>1</v>
      </c>
      <c r="I22" s="15">
        <v>1</v>
      </c>
      <c r="J22" s="97"/>
      <c r="K22" s="97"/>
      <c r="L22" s="97"/>
      <c r="M22" s="97"/>
      <c r="N22" s="97"/>
      <c r="O22" s="97"/>
      <c r="P22" s="97"/>
      <c r="Q22" s="97"/>
      <c r="R22" s="97"/>
      <c r="S22" s="97"/>
      <c r="T22" s="97"/>
      <c r="U22" s="97"/>
      <c r="V22" s="69"/>
    </row>
    <row r="23" ht="21" customHeight="1" spans="1:22">
      <c r="A23" s="95"/>
      <c r="B23" s="14" t="s">
        <v>942</v>
      </c>
      <c r="C23" s="14" t="s">
        <v>942</v>
      </c>
      <c r="D23" s="14" t="s">
        <v>877</v>
      </c>
      <c r="E23" s="14" t="s">
        <v>258</v>
      </c>
      <c r="F23" s="97"/>
      <c r="G23" s="15">
        <v>1.2</v>
      </c>
      <c r="H23" s="15">
        <v>1.2</v>
      </c>
      <c r="I23" s="15">
        <v>1.2</v>
      </c>
      <c r="J23" s="97"/>
      <c r="K23" s="97"/>
      <c r="L23" s="97"/>
      <c r="M23" s="97"/>
      <c r="N23" s="97"/>
      <c r="O23" s="97"/>
      <c r="P23" s="97"/>
      <c r="Q23" s="97"/>
      <c r="R23" s="97"/>
      <c r="S23" s="97"/>
      <c r="T23" s="97"/>
      <c r="U23" s="97"/>
      <c r="V23" s="69"/>
    </row>
    <row r="24" ht="21" customHeight="1" spans="1:22">
      <c r="A24" s="95"/>
      <c r="B24" s="14" t="s">
        <v>942</v>
      </c>
      <c r="C24" s="14" t="s">
        <v>942</v>
      </c>
      <c r="D24" s="14" t="s">
        <v>877</v>
      </c>
      <c r="E24" s="14" t="s">
        <v>261</v>
      </c>
      <c r="F24" s="97"/>
      <c r="G24" s="15">
        <v>3</v>
      </c>
      <c r="H24" s="15">
        <v>3</v>
      </c>
      <c r="I24" s="15">
        <v>3</v>
      </c>
      <c r="J24" s="97"/>
      <c r="K24" s="97"/>
      <c r="L24" s="97"/>
      <c r="M24" s="97"/>
      <c r="N24" s="97"/>
      <c r="O24" s="97"/>
      <c r="P24" s="97"/>
      <c r="Q24" s="97"/>
      <c r="R24" s="97"/>
      <c r="S24" s="97"/>
      <c r="T24" s="97"/>
      <c r="U24" s="97"/>
      <c r="V24" s="69"/>
    </row>
    <row r="25" ht="21" customHeight="1" spans="1:22">
      <c r="A25" s="95"/>
      <c r="B25" s="14" t="s">
        <v>942</v>
      </c>
      <c r="C25" s="14" t="s">
        <v>942</v>
      </c>
      <c r="D25" s="14" t="s">
        <v>877</v>
      </c>
      <c r="E25" s="14" t="s">
        <v>292</v>
      </c>
      <c r="F25" s="97"/>
      <c r="G25" s="15">
        <v>4.32</v>
      </c>
      <c r="H25" s="15">
        <v>4.32</v>
      </c>
      <c r="I25" s="15">
        <v>4.32</v>
      </c>
      <c r="J25" s="97"/>
      <c r="K25" s="97"/>
      <c r="L25" s="97"/>
      <c r="M25" s="97"/>
      <c r="N25" s="97"/>
      <c r="O25" s="97"/>
      <c r="P25" s="97"/>
      <c r="Q25" s="97"/>
      <c r="R25" s="97"/>
      <c r="S25" s="97"/>
      <c r="T25" s="97"/>
      <c r="U25" s="97"/>
      <c r="V25" s="69"/>
    </row>
    <row r="26" ht="21" customHeight="1" spans="1:22">
      <c r="A26" s="95"/>
      <c r="B26" s="14" t="s">
        <v>943</v>
      </c>
      <c r="C26" s="14" t="s">
        <v>943</v>
      </c>
      <c r="D26" s="14" t="s">
        <v>877</v>
      </c>
      <c r="E26" s="14" t="s">
        <v>257</v>
      </c>
      <c r="F26" s="97"/>
      <c r="G26" s="15">
        <v>0.6</v>
      </c>
      <c r="H26" s="15">
        <v>0.6</v>
      </c>
      <c r="I26" s="15">
        <v>0.6</v>
      </c>
      <c r="J26" s="97"/>
      <c r="K26" s="97"/>
      <c r="L26" s="97"/>
      <c r="M26" s="97"/>
      <c r="N26" s="97"/>
      <c r="O26" s="97"/>
      <c r="P26" s="97"/>
      <c r="Q26" s="97"/>
      <c r="R26" s="97"/>
      <c r="S26" s="97"/>
      <c r="T26" s="97"/>
      <c r="U26" s="97"/>
      <c r="V26" s="69"/>
    </row>
    <row r="27" ht="21" customHeight="1" spans="1:22">
      <c r="A27" s="95"/>
      <c r="B27" s="14" t="s">
        <v>943</v>
      </c>
      <c r="C27" s="14" t="s">
        <v>943</v>
      </c>
      <c r="D27" s="14" t="s">
        <v>877</v>
      </c>
      <c r="E27" s="14" t="s">
        <v>258</v>
      </c>
      <c r="F27" s="97"/>
      <c r="G27" s="15">
        <v>1.2</v>
      </c>
      <c r="H27" s="15">
        <v>1.2</v>
      </c>
      <c r="I27" s="15">
        <v>1.2</v>
      </c>
      <c r="J27" s="97"/>
      <c r="K27" s="97"/>
      <c r="L27" s="97"/>
      <c r="M27" s="97"/>
      <c r="N27" s="97"/>
      <c r="O27" s="97"/>
      <c r="P27" s="97"/>
      <c r="Q27" s="97"/>
      <c r="R27" s="97"/>
      <c r="S27" s="97"/>
      <c r="T27" s="97"/>
      <c r="U27" s="97"/>
      <c r="V27" s="69"/>
    </row>
    <row r="28" ht="21" customHeight="1" spans="1:22">
      <c r="A28" s="95"/>
      <c r="B28" s="14" t="s">
        <v>943</v>
      </c>
      <c r="C28" s="14" t="s">
        <v>943</v>
      </c>
      <c r="D28" s="14" t="s">
        <v>877</v>
      </c>
      <c r="E28" s="14" t="s">
        <v>259</v>
      </c>
      <c r="F28" s="97"/>
      <c r="G28" s="15">
        <v>2.4</v>
      </c>
      <c r="H28" s="15">
        <v>2.4</v>
      </c>
      <c r="I28" s="15">
        <v>2.4</v>
      </c>
      <c r="J28" s="97"/>
      <c r="K28" s="97"/>
      <c r="L28" s="97"/>
      <c r="M28" s="97"/>
      <c r="N28" s="97"/>
      <c r="O28" s="97"/>
      <c r="P28" s="97"/>
      <c r="Q28" s="97"/>
      <c r="R28" s="97"/>
      <c r="S28" s="97"/>
      <c r="T28" s="97"/>
      <c r="U28" s="97"/>
      <c r="V28" s="69"/>
    </row>
    <row r="29" ht="21" customHeight="1" spans="1:22">
      <c r="A29" s="95"/>
      <c r="B29" s="14" t="s">
        <v>943</v>
      </c>
      <c r="C29" s="14" t="s">
        <v>943</v>
      </c>
      <c r="D29" s="14" t="s">
        <v>877</v>
      </c>
      <c r="E29" s="14" t="s">
        <v>257</v>
      </c>
      <c r="F29" s="97"/>
      <c r="G29" s="15">
        <v>0.7</v>
      </c>
      <c r="H29" s="15">
        <v>0.7</v>
      </c>
      <c r="I29" s="15">
        <v>0.7</v>
      </c>
      <c r="J29" s="97"/>
      <c r="K29" s="97"/>
      <c r="L29" s="97"/>
      <c r="M29" s="97"/>
      <c r="N29" s="97"/>
      <c r="O29" s="97"/>
      <c r="P29" s="97"/>
      <c r="Q29" s="97"/>
      <c r="R29" s="97"/>
      <c r="S29" s="97"/>
      <c r="T29" s="97"/>
      <c r="U29" s="97"/>
      <c r="V29" s="69"/>
    </row>
    <row r="30" ht="21" customHeight="1" spans="1:22">
      <c r="A30" s="95"/>
      <c r="B30" s="14" t="s">
        <v>943</v>
      </c>
      <c r="C30" s="14" t="s">
        <v>943</v>
      </c>
      <c r="D30" s="14" t="s">
        <v>877</v>
      </c>
      <c r="E30" s="14" t="s">
        <v>257</v>
      </c>
      <c r="F30" s="97"/>
      <c r="G30" s="15">
        <v>0.63</v>
      </c>
      <c r="H30" s="15">
        <v>0.63</v>
      </c>
      <c r="I30" s="15">
        <v>0.63</v>
      </c>
      <c r="J30" s="97"/>
      <c r="K30" s="97"/>
      <c r="L30" s="97"/>
      <c r="M30" s="97"/>
      <c r="N30" s="97"/>
      <c r="O30" s="97"/>
      <c r="P30" s="97"/>
      <c r="Q30" s="97"/>
      <c r="R30" s="97"/>
      <c r="S30" s="97"/>
      <c r="T30" s="97"/>
      <c r="U30" s="97"/>
      <c r="V30" s="69"/>
    </row>
    <row r="31" ht="21" customHeight="1" spans="1:22">
      <c r="A31" s="95"/>
      <c r="B31" s="14" t="s">
        <v>943</v>
      </c>
      <c r="C31" s="14" t="s">
        <v>943</v>
      </c>
      <c r="D31" s="14" t="s">
        <v>877</v>
      </c>
      <c r="E31" s="14" t="s">
        <v>257</v>
      </c>
      <c r="F31" s="97"/>
      <c r="G31" s="15">
        <v>0.6</v>
      </c>
      <c r="H31" s="15">
        <v>0.6</v>
      </c>
      <c r="I31" s="15">
        <v>0.6</v>
      </c>
      <c r="J31" s="97"/>
      <c r="K31" s="97"/>
      <c r="L31" s="97"/>
      <c r="M31" s="97"/>
      <c r="N31" s="97"/>
      <c r="O31" s="97"/>
      <c r="P31" s="97"/>
      <c r="Q31" s="97"/>
      <c r="R31" s="97"/>
      <c r="S31" s="97"/>
      <c r="T31" s="97"/>
      <c r="U31" s="97"/>
      <c r="V31" s="69"/>
    </row>
    <row r="32" ht="21" customHeight="1" spans="1:22">
      <c r="A32" s="95"/>
      <c r="B32" s="14" t="s">
        <v>944</v>
      </c>
      <c r="C32" s="14" t="s">
        <v>944</v>
      </c>
      <c r="D32" s="14" t="s">
        <v>877</v>
      </c>
      <c r="E32" s="14" t="s">
        <v>257</v>
      </c>
      <c r="F32" s="97"/>
      <c r="G32" s="15">
        <v>1.5</v>
      </c>
      <c r="H32" s="15">
        <v>1.5</v>
      </c>
      <c r="I32" s="15">
        <v>1.5</v>
      </c>
      <c r="J32" s="97"/>
      <c r="K32" s="97"/>
      <c r="L32" s="97"/>
      <c r="M32" s="97"/>
      <c r="N32" s="97"/>
      <c r="O32" s="97"/>
      <c r="P32" s="97"/>
      <c r="Q32" s="97"/>
      <c r="R32" s="97"/>
      <c r="S32" s="97"/>
      <c r="T32" s="97"/>
      <c r="U32" s="97"/>
      <c r="V32" s="69"/>
    </row>
    <row r="33" ht="21" customHeight="1" spans="1:22">
      <c r="A33" s="95"/>
      <c r="B33" s="14" t="s">
        <v>944</v>
      </c>
      <c r="C33" s="14" t="s">
        <v>944</v>
      </c>
      <c r="D33" s="14" t="s">
        <v>877</v>
      </c>
      <c r="E33" s="14" t="s">
        <v>257</v>
      </c>
      <c r="F33" s="97"/>
      <c r="G33" s="15">
        <v>2</v>
      </c>
      <c r="H33" s="15">
        <v>2</v>
      </c>
      <c r="I33" s="15">
        <v>2</v>
      </c>
      <c r="J33" s="97"/>
      <c r="K33" s="97"/>
      <c r="L33" s="97"/>
      <c r="M33" s="97"/>
      <c r="N33" s="97"/>
      <c r="O33" s="97"/>
      <c r="P33" s="97"/>
      <c r="Q33" s="97"/>
      <c r="R33" s="97"/>
      <c r="S33" s="97"/>
      <c r="T33" s="97"/>
      <c r="U33" s="97"/>
      <c r="V33" s="69"/>
    </row>
    <row r="34" ht="21" customHeight="1" spans="1:22">
      <c r="A34" s="95"/>
      <c r="B34" s="14" t="s">
        <v>944</v>
      </c>
      <c r="C34" s="14" t="s">
        <v>944</v>
      </c>
      <c r="D34" s="14" t="s">
        <v>877</v>
      </c>
      <c r="E34" s="14" t="s">
        <v>257</v>
      </c>
      <c r="F34" s="97"/>
      <c r="G34" s="15">
        <v>2.6</v>
      </c>
      <c r="H34" s="15">
        <v>2.6</v>
      </c>
      <c r="I34" s="15">
        <v>2.6</v>
      </c>
      <c r="J34" s="97"/>
      <c r="K34" s="97"/>
      <c r="L34" s="97"/>
      <c r="M34" s="97"/>
      <c r="N34" s="97"/>
      <c r="O34" s="97"/>
      <c r="P34" s="97"/>
      <c r="Q34" s="97"/>
      <c r="R34" s="97"/>
      <c r="S34" s="97"/>
      <c r="T34" s="97"/>
      <c r="U34" s="97"/>
      <c r="V34" s="69"/>
    </row>
    <row r="35" ht="21" customHeight="1" spans="1:22">
      <c r="A35" s="95"/>
      <c r="B35" s="14" t="s">
        <v>944</v>
      </c>
      <c r="C35" s="14" t="s">
        <v>944</v>
      </c>
      <c r="D35" s="14" t="s">
        <v>877</v>
      </c>
      <c r="E35" s="14" t="s">
        <v>257</v>
      </c>
      <c r="F35" s="97"/>
      <c r="G35" s="15">
        <v>0.8</v>
      </c>
      <c r="H35" s="15">
        <v>0.8</v>
      </c>
      <c r="I35" s="15">
        <v>0.8</v>
      </c>
      <c r="J35" s="97"/>
      <c r="K35" s="97"/>
      <c r="L35" s="97"/>
      <c r="M35" s="97"/>
      <c r="N35" s="97"/>
      <c r="O35" s="97"/>
      <c r="P35" s="97"/>
      <c r="Q35" s="97"/>
      <c r="R35" s="97"/>
      <c r="S35" s="97"/>
      <c r="T35" s="97"/>
      <c r="U35" s="97"/>
      <c r="V35" s="69"/>
    </row>
    <row r="36" ht="21" customHeight="1" spans="1:22">
      <c r="A36" s="95"/>
      <c r="B36" s="14" t="s">
        <v>945</v>
      </c>
      <c r="C36" s="14" t="s">
        <v>945</v>
      </c>
      <c r="D36" s="14" t="s">
        <v>877</v>
      </c>
      <c r="E36" s="14" t="s">
        <v>257</v>
      </c>
      <c r="F36" s="97"/>
      <c r="G36" s="15">
        <v>0.32</v>
      </c>
      <c r="H36" s="15">
        <v>0.32</v>
      </c>
      <c r="I36" s="15">
        <v>0.32</v>
      </c>
      <c r="J36" s="97"/>
      <c r="K36" s="97"/>
      <c r="L36" s="97"/>
      <c r="M36" s="97"/>
      <c r="N36" s="97"/>
      <c r="O36" s="97"/>
      <c r="P36" s="97"/>
      <c r="Q36" s="97"/>
      <c r="R36" s="97"/>
      <c r="S36" s="97"/>
      <c r="T36" s="97"/>
      <c r="U36" s="97"/>
      <c r="V36" s="69"/>
    </row>
    <row r="37" ht="21" customHeight="1" spans="1:22">
      <c r="A37" s="95"/>
      <c r="B37" s="14" t="s">
        <v>945</v>
      </c>
      <c r="C37" s="14" t="s">
        <v>945</v>
      </c>
      <c r="D37" s="14" t="s">
        <v>877</v>
      </c>
      <c r="E37" s="14" t="s">
        <v>258</v>
      </c>
      <c r="F37" s="97"/>
      <c r="G37" s="15">
        <v>5</v>
      </c>
      <c r="H37" s="15">
        <v>5</v>
      </c>
      <c r="I37" s="15">
        <v>5</v>
      </c>
      <c r="J37" s="97"/>
      <c r="K37" s="97"/>
      <c r="L37" s="97"/>
      <c r="M37" s="97"/>
      <c r="N37" s="97"/>
      <c r="O37" s="97"/>
      <c r="P37" s="97"/>
      <c r="Q37" s="97"/>
      <c r="R37" s="97"/>
      <c r="S37" s="97"/>
      <c r="T37" s="97"/>
      <c r="U37" s="97"/>
      <c r="V37" s="69"/>
    </row>
    <row r="38" ht="21" customHeight="1" spans="1:22">
      <c r="A38" s="95"/>
      <c r="B38" s="14" t="s">
        <v>945</v>
      </c>
      <c r="C38" s="14" t="s">
        <v>945</v>
      </c>
      <c r="D38" s="14" t="s">
        <v>877</v>
      </c>
      <c r="E38" s="14" t="s">
        <v>257</v>
      </c>
      <c r="F38" s="97"/>
      <c r="G38" s="15">
        <v>1</v>
      </c>
      <c r="H38" s="15">
        <v>1</v>
      </c>
      <c r="I38" s="15">
        <v>1</v>
      </c>
      <c r="J38" s="97"/>
      <c r="K38" s="97"/>
      <c r="L38" s="97"/>
      <c r="M38" s="97"/>
      <c r="N38" s="97"/>
      <c r="O38" s="97"/>
      <c r="P38" s="97"/>
      <c r="Q38" s="97"/>
      <c r="R38" s="97"/>
      <c r="S38" s="97"/>
      <c r="T38" s="97"/>
      <c r="U38" s="97"/>
      <c r="V38" s="69"/>
    </row>
    <row r="39" ht="21" customHeight="1" spans="1:22">
      <c r="A39" s="95"/>
      <c r="B39" s="14" t="s">
        <v>945</v>
      </c>
      <c r="C39" s="14" t="s">
        <v>945</v>
      </c>
      <c r="D39" s="14" t="s">
        <v>877</v>
      </c>
      <c r="E39" s="14" t="s">
        <v>257</v>
      </c>
      <c r="F39" s="97"/>
      <c r="G39" s="15">
        <v>0.8</v>
      </c>
      <c r="H39" s="15">
        <v>0.8</v>
      </c>
      <c r="I39" s="15">
        <v>0.8</v>
      </c>
      <c r="J39" s="97"/>
      <c r="K39" s="97"/>
      <c r="L39" s="97"/>
      <c r="M39" s="97"/>
      <c r="N39" s="97"/>
      <c r="O39" s="97"/>
      <c r="P39" s="97"/>
      <c r="Q39" s="97"/>
      <c r="R39" s="97"/>
      <c r="S39" s="97"/>
      <c r="T39" s="97"/>
      <c r="U39" s="97"/>
      <c r="V39" s="69"/>
    </row>
    <row r="40" ht="21" customHeight="1" spans="1:22">
      <c r="A40" s="95"/>
      <c r="B40" s="14" t="s">
        <v>946</v>
      </c>
      <c r="C40" s="14" t="s">
        <v>946</v>
      </c>
      <c r="D40" s="14" t="s">
        <v>877</v>
      </c>
      <c r="E40" s="14" t="s">
        <v>257</v>
      </c>
      <c r="F40" s="97"/>
      <c r="G40" s="15">
        <v>0.6</v>
      </c>
      <c r="H40" s="15">
        <v>0.6</v>
      </c>
      <c r="I40" s="15">
        <v>0.6</v>
      </c>
      <c r="J40" s="97"/>
      <c r="K40" s="97"/>
      <c r="L40" s="97"/>
      <c r="M40" s="97"/>
      <c r="N40" s="97"/>
      <c r="O40" s="97"/>
      <c r="P40" s="97"/>
      <c r="Q40" s="97"/>
      <c r="R40" s="97"/>
      <c r="S40" s="97"/>
      <c r="T40" s="97"/>
      <c r="U40" s="97"/>
      <c r="V40" s="69"/>
    </row>
    <row r="41" ht="21" customHeight="1" spans="1:22">
      <c r="A41" s="95"/>
      <c r="B41" s="14" t="s">
        <v>946</v>
      </c>
      <c r="C41" s="14" t="s">
        <v>946</v>
      </c>
      <c r="D41" s="14" t="s">
        <v>877</v>
      </c>
      <c r="E41" s="14" t="s">
        <v>257</v>
      </c>
      <c r="F41" s="97"/>
      <c r="G41" s="15">
        <v>0.3</v>
      </c>
      <c r="H41" s="15">
        <v>0.3</v>
      </c>
      <c r="I41" s="15">
        <v>0.3</v>
      </c>
      <c r="J41" s="97"/>
      <c r="K41" s="97"/>
      <c r="L41" s="97"/>
      <c r="M41" s="97"/>
      <c r="N41" s="97"/>
      <c r="O41" s="97"/>
      <c r="P41" s="97"/>
      <c r="Q41" s="97"/>
      <c r="R41" s="97"/>
      <c r="S41" s="97"/>
      <c r="T41" s="97"/>
      <c r="U41" s="97"/>
      <c r="V41" s="69"/>
    </row>
    <row r="42" ht="21" customHeight="1" spans="1:22">
      <c r="A42" s="95"/>
      <c r="B42" s="14" t="s">
        <v>947</v>
      </c>
      <c r="C42" s="14" t="s">
        <v>947</v>
      </c>
      <c r="D42" s="14" t="s">
        <v>877</v>
      </c>
      <c r="E42" s="14" t="s">
        <v>257</v>
      </c>
      <c r="F42" s="97"/>
      <c r="G42" s="15">
        <v>0.15</v>
      </c>
      <c r="H42" s="15">
        <v>0.15</v>
      </c>
      <c r="I42" s="15">
        <v>0.15</v>
      </c>
      <c r="J42" s="97"/>
      <c r="K42" s="97"/>
      <c r="L42" s="97"/>
      <c r="M42" s="97"/>
      <c r="N42" s="97"/>
      <c r="O42" s="97"/>
      <c r="P42" s="97"/>
      <c r="Q42" s="97"/>
      <c r="R42" s="97"/>
      <c r="S42" s="97"/>
      <c r="T42" s="97"/>
      <c r="U42" s="97"/>
      <c r="V42" s="69"/>
    </row>
    <row r="43" ht="21" customHeight="1" spans="1:22">
      <c r="A43" s="95"/>
      <c r="B43" s="14" t="s">
        <v>947</v>
      </c>
      <c r="C43" s="14" t="s">
        <v>947</v>
      </c>
      <c r="D43" s="14" t="s">
        <v>877</v>
      </c>
      <c r="E43" s="14" t="s">
        <v>257</v>
      </c>
      <c r="F43" s="97"/>
      <c r="G43" s="15">
        <v>0.1</v>
      </c>
      <c r="H43" s="15">
        <v>0.1</v>
      </c>
      <c r="I43" s="15">
        <v>0.1</v>
      </c>
      <c r="J43" s="97"/>
      <c r="K43" s="97"/>
      <c r="L43" s="97"/>
      <c r="M43" s="97"/>
      <c r="N43" s="97"/>
      <c r="O43" s="97"/>
      <c r="P43" s="97"/>
      <c r="Q43" s="97"/>
      <c r="R43" s="97"/>
      <c r="S43" s="97"/>
      <c r="T43" s="97"/>
      <c r="U43" s="97"/>
      <c r="V43" s="69"/>
    </row>
    <row r="44" ht="21" customHeight="1" spans="1:22">
      <c r="A44" s="95"/>
      <c r="B44" s="14" t="s">
        <v>947</v>
      </c>
      <c r="C44" s="14" t="s">
        <v>947</v>
      </c>
      <c r="D44" s="14" t="s">
        <v>877</v>
      </c>
      <c r="E44" s="14" t="s">
        <v>257</v>
      </c>
      <c r="F44" s="97"/>
      <c r="G44" s="15">
        <v>0.3</v>
      </c>
      <c r="H44" s="15">
        <v>0.3</v>
      </c>
      <c r="I44" s="15">
        <v>0.3</v>
      </c>
      <c r="J44" s="97"/>
      <c r="K44" s="97"/>
      <c r="L44" s="97"/>
      <c r="M44" s="97"/>
      <c r="N44" s="97"/>
      <c r="O44" s="97"/>
      <c r="P44" s="97"/>
      <c r="Q44" s="97"/>
      <c r="R44" s="97"/>
      <c r="S44" s="97"/>
      <c r="T44" s="97"/>
      <c r="U44" s="97"/>
      <c r="V44" s="69"/>
    </row>
    <row r="45" ht="21" customHeight="1" spans="1:22">
      <c r="A45" s="95"/>
      <c r="B45" s="14" t="s">
        <v>948</v>
      </c>
      <c r="C45" s="14" t="s">
        <v>948</v>
      </c>
      <c r="D45" s="14" t="s">
        <v>607</v>
      </c>
      <c r="E45" s="14" t="s">
        <v>257</v>
      </c>
      <c r="F45" s="97"/>
      <c r="G45" s="15">
        <v>0.8</v>
      </c>
      <c r="H45" s="15">
        <v>0.8</v>
      </c>
      <c r="I45" s="15">
        <v>0.8</v>
      </c>
      <c r="J45" s="97"/>
      <c r="K45" s="97"/>
      <c r="L45" s="97"/>
      <c r="M45" s="97"/>
      <c r="N45" s="97"/>
      <c r="O45" s="97"/>
      <c r="P45" s="97"/>
      <c r="Q45" s="97"/>
      <c r="R45" s="97"/>
      <c r="S45" s="97"/>
      <c r="T45" s="97"/>
      <c r="U45" s="97"/>
      <c r="V45" s="69"/>
    </row>
    <row r="46" ht="21" customHeight="1" spans="1:22">
      <c r="A46" s="95"/>
      <c r="B46" s="14" t="s">
        <v>949</v>
      </c>
      <c r="C46" s="14" t="s">
        <v>949</v>
      </c>
      <c r="D46" s="14" t="s">
        <v>950</v>
      </c>
      <c r="E46" s="14" t="s">
        <v>260</v>
      </c>
      <c r="F46" s="97"/>
      <c r="G46" s="15">
        <v>0.34</v>
      </c>
      <c r="H46" s="15">
        <v>0.34</v>
      </c>
      <c r="I46" s="15">
        <v>0.34</v>
      </c>
      <c r="J46" s="97"/>
      <c r="K46" s="97"/>
      <c r="L46" s="97"/>
      <c r="M46" s="97"/>
      <c r="N46" s="97"/>
      <c r="O46" s="97"/>
      <c r="P46" s="97"/>
      <c r="Q46" s="97"/>
      <c r="R46" s="97"/>
      <c r="S46" s="97"/>
      <c r="T46" s="97"/>
      <c r="U46" s="97"/>
      <c r="V46" s="69"/>
    </row>
    <row r="47" ht="21" customHeight="1" spans="1:22">
      <c r="A47" s="95"/>
      <c r="B47" s="14" t="s">
        <v>951</v>
      </c>
      <c r="C47" s="14" t="s">
        <v>951</v>
      </c>
      <c r="D47" s="14" t="s">
        <v>950</v>
      </c>
      <c r="E47" s="14" t="s">
        <v>259</v>
      </c>
      <c r="F47" s="97"/>
      <c r="G47" s="15">
        <v>0.39</v>
      </c>
      <c r="H47" s="15">
        <v>0.39</v>
      </c>
      <c r="I47" s="15">
        <v>0.39</v>
      </c>
      <c r="J47" s="97"/>
      <c r="K47" s="97"/>
      <c r="L47" s="97"/>
      <c r="M47" s="97"/>
      <c r="N47" s="97"/>
      <c r="O47" s="97"/>
      <c r="P47" s="97"/>
      <c r="Q47" s="97"/>
      <c r="R47" s="97"/>
      <c r="S47" s="97"/>
      <c r="T47" s="97"/>
      <c r="U47" s="97"/>
      <c r="V47" s="69"/>
    </row>
    <row r="48" ht="21" customHeight="1" spans="1:22">
      <c r="A48" s="95"/>
      <c r="B48" s="14" t="s">
        <v>952</v>
      </c>
      <c r="C48" s="14" t="s">
        <v>952</v>
      </c>
      <c r="D48" s="14" t="s">
        <v>953</v>
      </c>
      <c r="E48" s="14" t="s">
        <v>257</v>
      </c>
      <c r="F48" s="97"/>
      <c r="G48" s="15">
        <v>0.3</v>
      </c>
      <c r="H48" s="15">
        <v>0.3</v>
      </c>
      <c r="I48" s="15">
        <v>0.3</v>
      </c>
      <c r="J48" s="97"/>
      <c r="K48" s="97"/>
      <c r="L48" s="97"/>
      <c r="M48" s="97"/>
      <c r="N48" s="97"/>
      <c r="O48" s="97"/>
      <c r="P48" s="97"/>
      <c r="Q48" s="97"/>
      <c r="R48" s="97"/>
      <c r="S48" s="97"/>
      <c r="T48" s="97"/>
      <c r="U48" s="97"/>
      <c r="V48" s="69"/>
    </row>
    <row r="49" ht="21" customHeight="1" spans="1:22">
      <c r="A49" s="95"/>
      <c r="B49" s="14" t="s">
        <v>954</v>
      </c>
      <c r="C49" s="14" t="s">
        <v>954</v>
      </c>
      <c r="D49" s="14" t="s">
        <v>950</v>
      </c>
      <c r="E49" s="14" t="s">
        <v>259</v>
      </c>
      <c r="F49" s="97"/>
      <c r="G49" s="15">
        <v>0.24</v>
      </c>
      <c r="H49" s="15">
        <v>0.24</v>
      </c>
      <c r="I49" s="15">
        <v>0.24</v>
      </c>
      <c r="J49" s="97"/>
      <c r="K49" s="97"/>
      <c r="L49" s="97"/>
      <c r="M49" s="97"/>
      <c r="N49" s="97"/>
      <c r="O49" s="97"/>
      <c r="P49" s="97"/>
      <c r="Q49" s="97"/>
      <c r="R49" s="97"/>
      <c r="S49" s="97"/>
      <c r="T49" s="97"/>
      <c r="U49" s="97"/>
      <c r="V49" s="69"/>
    </row>
    <row r="50" ht="21" customHeight="1" spans="1:22">
      <c r="A50" s="95"/>
      <c r="B50" s="14" t="s">
        <v>954</v>
      </c>
      <c r="C50" s="14" t="s">
        <v>954</v>
      </c>
      <c r="D50" s="14" t="s">
        <v>950</v>
      </c>
      <c r="E50" s="14" t="s">
        <v>258</v>
      </c>
      <c r="F50" s="97"/>
      <c r="G50" s="15">
        <v>0.2</v>
      </c>
      <c r="H50" s="15">
        <v>0.2</v>
      </c>
      <c r="I50" s="15">
        <v>0.2</v>
      </c>
      <c r="J50" s="97"/>
      <c r="K50" s="97"/>
      <c r="L50" s="97"/>
      <c r="M50" s="97"/>
      <c r="N50" s="97"/>
      <c r="O50" s="97"/>
      <c r="P50" s="97"/>
      <c r="Q50" s="97"/>
      <c r="R50" s="97"/>
      <c r="S50" s="97"/>
      <c r="T50" s="97"/>
      <c r="U50" s="97"/>
      <c r="V50" s="69"/>
    </row>
    <row r="51" ht="21" customHeight="1" spans="1:22">
      <c r="A51" s="95"/>
      <c r="B51" s="14" t="s">
        <v>954</v>
      </c>
      <c r="C51" s="14" t="s">
        <v>954</v>
      </c>
      <c r="D51" s="14" t="s">
        <v>950</v>
      </c>
      <c r="E51" s="14" t="s">
        <v>261</v>
      </c>
      <c r="F51" s="97"/>
      <c r="G51" s="15">
        <v>0.4</v>
      </c>
      <c r="H51" s="15">
        <v>0.4</v>
      </c>
      <c r="I51" s="15">
        <v>0.4</v>
      </c>
      <c r="J51" s="97"/>
      <c r="K51" s="97"/>
      <c r="L51" s="97"/>
      <c r="M51" s="97"/>
      <c r="N51" s="97"/>
      <c r="O51" s="97"/>
      <c r="P51" s="97"/>
      <c r="Q51" s="97"/>
      <c r="R51" s="97"/>
      <c r="S51" s="97"/>
      <c r="T51" s="97"/>
      <c r="U51" s="97"/>
      <c r="V51" s="69"/>
    </row>
    <row r="52" ht="21" customHeight="1" spans="1:22">
      <c r="A52" s="95"/>
      <c r="B52" s="14" t="s">
        <v>955</v>
      </c>
      <c r="C52" s="14" t="s">
        <v>955</v>
      </c>
      <c r="D52" s="14" t="s">
        <v>953</v>
      </c>
      <c r="E52" s="14" t="s">
        <v>260</v>
      </c>
      <c r="F52" s="97"/>
      <c r="G52" s="15">
        <v>3</v>
      </c>
      <c r="H52" s="15">
        <v>3</v>
      </c>
      <c r="I52" s="15">
        <v>3</v>
      </c>
      <c r="J52" s="97"/>
      <c r="K52" s="97"/>
      <c r="L52" s="97"/>
      <c r="M52" s="97"/>
      <c r="N52" s="97"/>
      <c r="O52" s="97"/>
      <c r="P52" s="97"/>
      <c r="Q52" s="97"/>
      <c r="R52" s="97"/>
      <c r="S52" s="97"/>
      <c r="T52" s="97"/>
      <c r="U52" s="97"/>
      <c r="V52" s="69"/>
    </row>
    <row r="53" ht="21" customHeight="1" spans="1:22">
      <c r="A53" s="95"/>
      <c r="B53" s="14" t="s">
        <v>956</v>
      </c>
      <c r="C53" s="14" t="s">
        <v>956</v>
      </c>
      <c r="D53" s="14" t="s">
        <v>950</v>
      </c>
      <c r="E53" s="14" t="s">
        <v>258</v>
      </c>
      <c r="F53" s="97"/>
      <c r="G53" s="15">
        <v>0.5</v>
      </c>
      <c r="H53" s="15">
        <v>0.5</v>
      </c>
      <c r="I53" s="15">
        <v>0.5</v>
      </c>
      <c r="J53" s="97"/>
      <c r="K53" s="97"/>
      <c r="L53" s="97"/>
      <c r="M53" s="97"/>
      <c r="N53" s="97"/>
      <c r="O53" s="97"/>
      <c r="P53" s="97"/>
      <c r="Q53" s="97"/>
      <c r="R53" s="97"/>
      <c r="S53" s="97"/>
      <c r="T53" s="97"/>
      <c r="U53" s="97"/>
      <c r="V53" s="69"/>
    </row>
    <row r="54" ht="21" customHeight="1" spans="1:22">
      <c r="A54" s="95"/>
      <c r="B54" s="14" t="s">
        <v>957</v>
      </c>
      <c r="C54" s="14" t="s">
        <v>957</v>
      </c>
      <c r="D54" s="14" t="s">
        <v>958</v>
      </c>
      <c r="E54" s="14" t="s">
        <v>649</v>
      </c>
      <c r="F54" s="97"/>
      <c r="G54" s="15">
        <v>0.81</v>
      </c>
      <c r="H54" s="15">
        <v>0.81</v>
      </c>
      <c r="I54" s="15">
        <v>0.81</v>
      </c>
      <c r="J54" s="97"/>
      <c r="K54" s="97"/>
      <c r="L54" s="97"/>
      <c r="M54" s="97"/>
      <c r="N54" s="97"/>
      <c r="O54" s="97"/>
      <c r="P54" s="97"/>
      <c r="Q54" s="97"/>
      <c r="R54" s="97"/>
      <c r="S54" s="97"/>
      <c r="T54" s="97"/>
      <c r="U54" s="97"/>
      <c r="V54" s="69"/>
    </row>
    <row r="55" ht="21" customHeight="1" spans="1:22">
      <c r="A55" s="95"/>
      <c r="B55" s="14" t="s">
        <v>957</v>
      </c>
      <c r="C55" s="14" t="s">
        <v>957</v>
      </c>
      <c r="D55" s="14" t="s">
        <v>958</v>
      </c>
      <c r="E55" s="14" t="s">
        <v>296</v>
      </c>
      <c r="F55" s="97"/>
      <c r="G55" s="15">
        <v>0.36</v>
      </c>
      <c r="H55" s="15">
        <v>0.36</v>
      </c>
      <c r="I55" s="15">
        <v>0.36</v>
      </c>
      <c r="J55" s="97"/>
      <c r="K55" s="97"/>
      <c r="L55" s="97"/>
      <c r="M55" s="97"/>
      <c r="N55" s="97"/>
      <c r="O55" s="97"/>
      <c r="P55" s="97"/>
      <c r="Q55" s="97"/>
      <c r="R55" s="97"/>
      <c r="S55" s="97"/>
      <c r="T55" s="97"/>
      <c r="U55" s="97"/>
      <c r="V55" s="69"/>
    </row>
    <row r="56" ht="21" customHeight="1" spans="1:22">
      <c r="A56" s="95"/>
      <c r="B56" s="14" t="s">
        <v>957</v>
      </c>
      <c r="C56" s="14" t="s">
        <v>957</v>
      </c>
      <c r="D56" s="14" t="s">
        <v>958</v>
      </c>
      <c r="E56" s="14" t="s">
        <v>304</v>
      </c>
      <c r="F56" s="97"/>
      <c r="G56" s="15">
        <v>0.4</v>
      </c>
      <c r="H56" s="15">
        <v>0.4</v>
      </c>
      <c r="I56" s="15">
        <v>0.4</v>
      </c>
      <c r="J56" s="97"/>
      <c r="K56" s="97"/>
      <c r="L56" s="97"/>
      <c r="M56" s="97"/>
      <c r="N56" s="97"/>
      <c r="O56" s="97"/>
      <c r="P56" s="97"/>
      <c r="Q56" s="97"/>
      <c r="R56" s="97"/>
      <c r="S56" s="97"/>
      <c r="T56" s="97"/>
      <c r="U56" s="97"/>
      <c r="V56" s="69"/>
    </row>
    <row r="57" ht="21" customHeight="1" spans="1:22">
      <c r="A57" s="95"/>
      <c r="B57" s="14" t="s">
        <v>957</v>
      </c>
      <c r="C57" s="14" t="s">
        <v>957</v>
      </c>
      <c r="D57" s="14" t="s">
        <v>958</v>
      </c>
      <c r="E57" s="14" t="s">
        <v>606</v>
      </c>
      <c r="F57" s="97"/>
      <c r="G57" s="15">
        <v>1</v>
      </c>
      <c r="H57" s="15">
        <v>1</v>
      </c>
      <c r="I57" s="15">
        <v>1</v>
      </c>
      <c r="J57" s="97"/>
      <c r="K57" s="97"/>
      <c r="L57" s="97"/>
      <c r="M57" s="97"/>
      <c r="N57" s="97"/>
      <c r="O57" s="97"/>
      <c r="P57" s="97"/>
      <c r="Q57" s="97"/>
      <c r="R57" s="97"/>
      <c r="S57" s="97"/>
      <c r="T57" s="97"/>
      <c r="U57" s="97"/>
      <c r="V57" s="69"/>
    </row>
    <row r="58" ht="21" customHeight="1" spans="1:22">
      <c r="A58" s="95"/>
      <c r="B58" s="14" t="s">
        <v>957</v>
      </c>
      <c r="C58" s="14" t="s">
        <v>957</v>
      </c>
      <c r="D58" s="14" t="s">
        <v>958</v>
      </c>
      <c r="E58" s="14" t="s">
        <v>294</v>
      </c>
      <c r="F58" s="97"/>
      <c r="G58" s="15">
        <v>0.2</v>
      </c>
      <c r="H58" s="15">
        <v>0.2</v>
      </c>
      <c r="I58" s="15">
        <v>0.2</v>
      </c>
      <c r="J58" s="97"/>
      <c r="K58" s="97"/>
      <c r="L58" s="97"/>
      <c r="M58" s="97"/>
      <c r="N58" s="97"/>
      <c r="O58" s="97"/>
      <c r="P58" s="97"/>
      <c r="Q58" s="97"/>
      <c r="R58" s="97"/>
      <c r="S58" s="97"/>
      <c r="T58" s="97"/>
      <c r="U58" s="97"/>
      <c r="V58" s="69"/>
    </row>
    <row r="59" ht="21" customHeight="1" spans="1:22">
      <c r="A59" s="95"/>
      <c r="B59" s="14" t="s">
        <v>957</v>
      </c>
      <c r="C59" s="14" t="s">
        <v>957</v>
      </c>
      <c r="D59" s="14" t="s">
        <v>958</v>
      </c>
      <c r="E59" s="14" t="s">
        <v>304</v>
      </c>
      <c r="F59" s="97"/>
      <c r="G59" s="15">
        <v>0.4</v>
      </c>
      <c r="H59" s="15">
        <v>0.4</v>
      </c>
      <c r="I59" s="15">
        <v>0.4</v>
      </c>
      <c r="J59" s="97"/>
      <c r="K59" s="97"/>
      <c r="L59" s="97"/>
      <c r="M59" s="97"/>
      <c r="N59" s="97"/>
      <c r="O59" s="97"/>
      <c r="P59" s="97"/>
      <c r="Q59" s="97"/>
      <c r="R59" s="97"/>
      <c r="S59" s="97"/>
      <c r="T59" s="97"/>
      <c r="U59" s="97"/>
      <c r="V59" s="69"/>
    </row>
    <row r="60" ht="21" customHeight="1" spans="1:22">
      <c r="A60" s="95"/>
      <c r="B60" s="14" t="s">
        <v>957</v>
      </c>
      <c r="C60" s="14" t="s">
        <v>957</v>
      </c>
      <c r="D60" s="14" t="s">
        <v>958</v>
      </c>
      <c r="E60" s="14" t="s">
        <v>733</v>
      </c>
      <c r="F60" s="97"/>
      <c r="G60" s="15">
        <v>0.5</v>
      </c>
      <c r="H60" s="15">
        <v>0.5</v>
      </c>
      <c r="I60" s="15">
        <v>0.5</v>
      </c>
      <c r="J60" s="97"/>
      <c r="K60" s="97"/>
      <c r="L60" s="97"/>
      <c r="M60" s="97"/>
      <c r="N60" s="97"/>
      <c r="O60" s="97"/>
      <c r="P60" s="97"/>
      <c r="Q60" s="97"/>
      <c r="R60" s="97"/>
      <c r="S60" s="97"/>
      <c r="T60" s="97"/>
      <c r="U60" s="97"/>
      <c r="V60" s="69"/>
    </row>
    <row r="61" ht="21" customHeight="1" spans="1:22">
      <c r="A61" s="95"/>
      <c r="B61" s="14" t="s">
        <v>957</v>
      </c>
      <c r="C61" s="14" t="s">
        <v>957</v>
      </c>
      <c r="D61" s="14" t="s">
        <v>958</v>
      </c>
      <c r="E61" s="14" t="s">
        <v>299</v>
      </c>
      <c r="F61" s="97"/>
      <c r="G61" s="15">
        <v>0.3</v>
      </c>
      <c r="H61" s="15">
        <v>0.3</v>
      </c>
      <c r="I61" s="15">
        <v>0.3</v>
      </c>
      <c r="J61" s="97"/>
      <c r="K61" s="97"/>
      <c r="L61" s="97"/>
      <c r="M61" s="97"/>
      <c r="N61" s="97"/>
      <c r="O61" s="97"/>
      <c r="P61" s="97"/>
      <c r="Q61" s="97"/>
      <c r="R61" s="97"/>
      <c r="S61" s="97"/>
      <c r="T61" s="97"/>
      <c r="U61" s="97"/>
      <c r="V61" s="69"/>
    </row>
    <row r="62" ht="21" customHeight="1" spans="1:22">
      <c r="A62" s="95"/>
      <c r="B62" s="14" t="s">
        <v>957</v>
      </c>
      <c r="C62" s="14" t="s">
        <v>957</v>
      </c>
      <c r="D62" s="14" t="s">
        <v>958</v>
      </c>
      <c r="E62" s="14" t="s">
        <v>579</v>
      </c>
      <c r="F62" s="97"/>
      <c r="G62" s="15">
        <v>9</v>
      </c>
      <c r="H62" s="15">
        <v>9</v>
      </c>
      <c r="I62" s="15">
        <v>9</v>
      </c>
      <c r="J62" s="97"/>
      <c r="K62" s="97"/>
      <c r="L62" s="97"/>
      <c r="M62" s="97"/>
      <c r="N62" s="97"/>
      <c r="O62" s="97"/>
      <c r="P62" s="97"/>
      <c r="Q62" s="97"/>
      <c r="R62" s="97"/>
      <c r="S62" s="97"/>
      <c r="T62" s="97"/>
      <c r="U62" s="97"/>
      <c r="V62" s="69"/>
    </row>
    <row r="63" ht="21" customHeight="1" spans="1:22">
      <c r="A63" s="95"/>
      <c r="B63" s="14" t="s">
        <v>957</v>
      </c>
      <c r="C63" s="14" t="s">
        <v>957</v>
      </c>
      <c r="D63" s="14" t="s">
        <v>958</v>
      </c>
      <c r="E63" s="14" t="s">
        <v>756</v>
      </c>
      <c r="F63" s="97"/>
      <c r="G63" s="15">
        <v>0.6</v>
      </c>
      <c r="H63" s="15">
        <v>0.6</v>
      </c>
      <c r="I63" s="15">
        <v>0.6</v>
      </c>
      <c r="J63" s="97"/>
      <c r="K63" s="97"/>
      <c r="L63" s="97"/>
      <c r="M63" s="97"/>
      <c r="N63" s="97"/>
      <c r="O63" s="97"/>
      <c r="P63" s="97"/>
      <c r="Q63" s="97"/>
      <c r="R63" s="97"/>
      <c r="S63" s="97"/>
      <c r="T63" s="97"/>
      <c r="U63" s="97"/>
      <c r="V63" s="69"/>
    </row>
    <row r="64" ht="21" customHeight="1" spans="1:22">
      <c r="A64" s="95"/>
      <c r="B64" s="14" t="s">
        <v>959</v>
      </c>
      <c r="C64" s="14" t="s">
        <v>959</v>
      </c>
      <c r="D64" s="14" t="s">
        <v>607</v>
      </c>
      <c r="E64" s="14" t="s">
        <v>257</v>
      </c>
      <c r="F64" s="97"/>
      <c r="G64" s="15">
        <v>2.5</v>
      </c>
      <c r="H64" s="15">
        <v>2.5</v>
      </c>
      <c r="I64" s="15">
        <v>2.5</v>
      </c>
      <c r="J64" s="97"/>
      <c r="K64" s="97"/>
      <c r="L64" s="97"/>
      <c r="M64" s="97"/>
      <c r="N64" s="97"/>
      <c r="O64" s="97"/>
      <c r="P64" s="97"/>
      <c r="Q64" s="97"/>
      <c r="R64" s="97"/>
      <c r="S64" s="97"/>
      <c r="T64" s="97"/>
      <c r="U64" s="97"/>
      <c r="V64" s="69"/>
    </row>
    <row r="65" ht="21" customHeight="1" spans="1:22">
      <c r="A65" s="95"/>
      <c r="B65" s="14" t="s">
        <v>959</v>
      </c>
      <c r="C65" s="14" t="s">
        <v>959</v>
      </c>
      <c r="D65" s="14" t="s">
        <v>607</v>
      </c>
      <c r="E65" s="14" t="s">
        <v>257</v>
      </c>
      <c r="F65" s="97"/>
      <c r="G65" s="15">
        <v>0.2</v>
      </c>
      <c r="H65" s="15">
        <v>0.2</v>
      </c>
      <c r="I65" s="15">
        <v>0.2</v>
      </c>
      <c r="J65" s="97"/>
      <c r="K65" s="97"/>
      <c r="L65" s="97"/>
      <c r="M65" s="97"/>
      <c r="N65" s="97"/>
      <c r="O65" s="97"/>
      <c r="P65" s="97"/>
      <c r="Q65" s="97"/>
      <c r="R65" s="97"/>
      <c r="S65" s="97"/>
      <c r="T65" s="97"/>
      <c r="U65" s="97"/>
      <c r="V65" s="69"/>
    </row>
    <row r="66" ht="21" customHeight="1" spans="1:22">
      <c r="A66" s="95"/>
      <c r="B66" s="14" t="s">
        <v>960</v>
      </c>
      <c r="C66" s="14" t="s">
        <v>960</v>
      </c>
      <c r="D66" s="14" t="s">
        <v>624</v>
      </c>
      <c r="E66" s="14" t="s">
        <v>257</v>
      </c>
      <c r="F66" s="97"/>
      <c r="G66" s="15">
        <v>0.3</v>
      </c>
      <c r="H66" s="15">
        <v>0.3</v>
      </c>
      <c r="I66" s="15">
        <v>0.3</v>
      </c>
      <c r="J66" s="97"/>
      <c r="K66" s="97"/>
      <c r="L66" s="97"/>
      <c r="M66" s="97"/>
      <c r="N66" s="97"/>
      <c r="O66" s="97"/>
      <c r="P66" s="97"/>
      <c r="Q66" s="97"/>
      <c r="R66" s="97"/>
      <c r="S66" s="97"/>
      <c r="T66" s="97"/>
      <c r="U66" s="97"/>
      <c r="V66" s="69"/>
    </row>
    <row r="67" ht="21" customHeight="1" spans="1:22">
      <c r="A67" s="102" t="s">
        <v>446</v>
      </c>
      <c r="B67" s="103"/>
      <c r="C67" s="103"/>
      <c r="D67" s="103"/>
      <c r="E67" s="104"/>
      <c r="F67" s="97" t="s">
        <v>44</v>
      </c>
      <c r="G67" s="105">
        <f>XFD15+XFD8</f>
        <v>0</v>
      </c>
      <c r="H67" s="105">
        <f>XFD15+XFD8</f>
        <v>0</v>
      </c>
      <c r="I67" s="105">
        <f>XFD15+XFD8</f>
        <v>0</v>
      </c>
      <c r="J67" s="97" t="s">
        <v>44</v>
      </c>
      <c r="K67" s="97" t="s">
        <v>44</v>
      </c>
      <c r="L67" s="97" t="s">
        <v>44</v>
      </c>
      <c r="M67" s="97" t="s">
        <v>44</v>
      </c>
      <c r="N67" s="97" t="s">
        <v>44</v>
      </c>
      <c r="O67" s="97" t="s">
        <v>44</v>
      </c>
      <c r="P67" s="97" t="s">
        <v>44</v>
      </c>
      <c r="Q67" s="97" t="s">
        <v>44</v>
      </c>
      <c r="R67" s="97" t="s">
        <v>44</v>
      </c>
      <c r="S67" s="97" t="s">
        <v>44</v>
      </c>
      <c r="T67" s="97"/>
      <c r="U67" s="97" t="s">
        <v>44</v>
      </c>
      <c r="V67" s="69" t="s">
        <v>44</v>
      </c>
    </row>
    <row r="68" customHeight="1" spans="1:21">
      <c r="A68" s="106"/>
      <c r="B68" s="106"/>
      <c r="C68" s="106"/>
      <c r="D68" s="106"/>
      <c r="E68" s="106"/>
      <c r="F68" s="106"/>
      <c r="G68" s="106"/>
      <c r="H68" s="106"/>
      <c r="I68" s="106" t="s">
        <v>961</v>
      </c>
      <c r="J68" s="106"/>
      <c r="K68" s="106"/>
      <c r="L68" s="106"/>
      <c r="M68" s="106"/>
      <c r="N68" s="106"/>
      <c r="O68" s="106"/>
      <c r="P68" s="107"/>
      <c r="Q68" s="106"/>
      <c r="R68" s="106"/>
      <c r="S68" s="106"/>
      <c r="T68" s="106"/>
      <c r="U68" s="107"/>
    </row>
    <row r="69" customHeight="1" spans="1:21">
      <c r="A69" s="106"/>
      <c r="B69" s="106"/>
      <c r="C69" s="106"/>
      <c r="D69" s="106"/>
      <c r="E69" s="106"/>
      <c r="F69" s="106"/>
      <c r="G69" s="106"/>
      <c r="H69" s="106"/>
      <c r="I69" s="106"/>
      <c r="J69" s="106"/>
      <c r="K69" s="106"/>
      <c r="L69" s="106"/>
      <c r="M69" s="106"/>
      <c r="N69" s="106"/>
      <c r="O69" s="106"/>
      <c r="P69" s="107"/>
      <c r="Q69" s="106"/>
      <c r="R69" s="106"/>
      <c r="S69" s="106"/>
      <c r="T69" s="106"/>
      <c r="U69" s="107"/>
    </row>
    <row r="70" customHeight="1" spans="1:21">
      <c r="A70" s="106"/>
      <c r="B70" s="106"/>
      <c r="C70" s="106"/>
      <c r="D70" s="106"/>
      <c r="E70" s="106"/>
      <c r="F70" s="106"/>
      <c r="G70" s="106"/>
      <c r="H70" s="106"/>
      <c r="I70" s="106"/>
      <c r="J70" s="106"/>
      <c r="K70" s="106"/>
      <c r="L70" s="106"/>
      <c r="M70" s="106"/>
      <c r="N70" s="106"/>
      <c r="O70" s="106"/>
      <c r="P70" s="107"/>
      <c r="Q70" s="106"/>
      <c r="R70" s="106"/>
      <c r="S70" s="106"/>
      <c r="T70" s="106"/>
      <c r="U70" s="107"/>
    </row>
    <row r="71" customHeight="1" spans="1:21">
      <c r="A71" s="106"/>
      <c r="B71" s="106"/>
      <c r="C71" s="106"/>
      <c r="D71" s="106"/>
      <c r="E71" s="106"/>
      <c r="F71" s="106"/>
      <c r="G71" s="106"/>
      <c r="H71" s="106"/>
      <c r="I71" s="106"/>
      <c r="J71" s="106"/>
      <c r="K71" s="106"/>
      <c r="L71" s="106"/>
      <c r="M71" s="106"/>
      <c r="N71" s="106"/>
      <c r="O71" s="106"/>
      <c r="P71" s="107"/>
      <c r="Q71" s="106"/>
      <c r="R71" s="106"/>
      <c r="S71" s="106"/>
      <c r="T71" s="106"/>
      <c r="U71" s="107"/>
    </row>
    <row r="72" customHeight="1" spans="1:21">
      <c r="A72" s="106"/>
      <c r="B72" s="106"/>
      <c r="C72" s="106"/>
      <c r="D72" s="106"/>
      <c r="E72" s="106"/>
      <c r="F72" s="106"/>
      <c r="G72" s="106"/>
      <c r="H72" s="106"/>
      <c r="I72" s="106"/>
      <c r="J72" s="106"/>
      <c r="K72" s="106"/>
      <c r="L72" s="106"/>
      <c r="M72" s="106"/>
      <c r="N72" s="106"/>
      <c r="O72" s="106"/>
      <c r="P72" s="107"/>
      <c r="Q72" s="106"/>
      <c r="R72" s="106"/>
      <c r="S72" s="106"/>
      <c r="T72" s="106"/>
      <c r="U72" s="107"/>
    </row>
    <row r="73" customHeight="1" spans="1:21">
      <c r="A73" s="106"/>
      <c r="B73" s="106"/>
      <c r="C73" s="106"/>
      <c r="D73" s="106"/>
      <c r="E73" s="106"/>
      <c r="F73" s="106"/>
      <c r="G73" s="106"/>
      <c r="H73" s="106"/>
      <c r="I73" s="106"/>
      <c r="J73" s="106"/>
      <c r="K73" s="106"/>
      <c r="L73" s="106"/>
      <c r="M73" s="106"/>
      <c r="N73" s="106"/>
      <c r="O73" s="106"/>
      <c r="P73" s="107"/>
      <c r="Q73" s="106"/>
      <c r="R73" s="106"/>
      <c r="S73" s="106"/>
      <c r="T73" s="106"/>
      <c r="U73" s="107"/>
    </row>
    <row r="74" customHeight="1" spans="1:21">
      <c r="A74" s="106"/>
      <c r="B74" s="106"/>
      <c r="C74" s="106"/>
      <c r="D74" s="106"/>
      <c r="E74" s="106"/>
      <c r="F74" s="106"/>
      <c r="G74" s="106"/>
      <c r="H74" s="106"/>
      <c r="I74" s="106"/>
      <c r="J74" s="106"/>
      <c r="K74" s="106"/>
      <c r="L74" s="106"/>
      <c r="M74" s="106"/>
      <c r="N74" s="106"/>
      <c r="O74" s="106"/>
      <c r="P74" s="107"/>
      <c r="Q74" s="106"/>
      <c r="R74" s="106"/>
      <c r="S74" s="106"/>
      <c r="T74" s="106"/>
      <c r="U74" s="107"/>
    </row>
    <row r="75" customHeight="1" spans="1:21">
      <c r="A75" s="106"/>
      <c r="B75" s="106"/>
      <c r="C75" s="106"/>
      <c r="D75" s="106"/>
      <c r="E75" s="106"/>
      <c r="F75" s="106"/>
      <c r="G75" s="106"/>
      <c r="H75" s="106"/>
      <c r="I75" s="106"/>
      <c r="J75" s="106"/>
      <c r="K75" s="106"/>
      <c r="L75" s="106"/>
      <c r="M75" s="106"/>
      <c r="N75" s="106"/>
      <c r="O75" s="106"/>
      <c r="P75" s="107"/>
      <c r="Q75" s="106"/>
      <c r="R75" s="106"/>
      <c r="S75" s="106"/>
      <c r="T75" s="106"/>
      <c r="U75" s="107"/>
    </row>
    <row r="76" customHeight="1" spans="1:21">
      <c r="A76" s="106"/>
      <c r="B76" s="106"/>
      <c r="C76" s="106"/>
      <c r="D76" s="106"/>
      <c r="E76" s="106"/>
      <c r="F76" s="106"/>
      <c r="G76" s="106"/>
      <c r="H76" s="106"/>
      <c r="I76" s="106"/>
      <c r="J76" s="106"/>
      <c r="K76" s="106"/>
      <c r="L76" s="106"/>
      <c r="M76" s="106"/>
      <c r="N76" s="106"/>
      <c r="O76" s="106"/>
      <c r="P76" s="107"/>
      <c r="Q76" s="106"/>
      <c r="R76" s="106"/>
      <c r="S76" s="106"/>
      <c r="T76" s="106"/>
      <c r="U76" s="107"/>
    </row>
    <row r="77" customHeight="1" spans="1:21">
      <c r="A77" s="106"/>
      <c r="B77" s="106"/>
      <c r="C77" s="106"/>
      <c r="D77" s="106"/>
      <c r="E77" s="106"/>
      <c r="F77" s="106"/>
      <c r="G77" s="106"/>
      <c r="H77" s="106"/>
      <c r="I77" s="106"/>
      <c r="J77" s="106"/>
      <c r="K77" s="106"/>
      <c r="L77" s="106"/>
      <c r="M77" s="106"/>
      <c r="N77" s="106"/>
      <c r="O77" s="106"/>
      <c r="P77" s="107"/>
      <c r="Q77" s="106"/>
      <c r="R77" s="106"/>
      <c r="S77" s="106"/>
      <c r="T77" s="106"/>
      <c r="U77" s="107"/>
    </row>
    <row r="78" customHeight="1" spans="1:21">
      <c r="A78" s="106"/>
      <c r="B78" s="106"/>
      <c r="C78" s="106"/>
      <c r="D78" s="106"/>
      <c r="E78" s="106"/>
      <c r="F78" s="106"/>
      <c r="G78" s="106"/>
      <c r="H78" s="106"/>
      <c r="I78" s="106"/>
      <c r="J78" s="106"/>
      <c r="K78" s="106"/>
      <c r="L78" s="106"/>
      <c r="M78" s="106"/>
      <c r="N78" s="106"/>
      <c r="O78" s="106"/>
      <c r="P78" s="107"/>
      <c r="Q78" s="106"/>
      <c r="R78" s="106"/>
      <c r="S78" s="106"/>
      <c r="T78" s="106"/>
      <c r="U78" s="107"/>
    </row>
    <row r="79" customHeight="1" spans="1:21">
      <c r="A79" s="106"/>
      <c r="B79" s="106"/>
      <c r="C79" s="106"/>
      <c r="D79" s="106"/>
      <c r="E79" s="106"/>
      <c r="F79" s="106"/>
      <c r="G79" s="106"/>
      <c r="H79" s="106"/>
      <c r="I79" s="106"/>
      <c r="J79" s="106"/>
      <c r="K79" s="106"/>
      <c r="L79" s="106"/>
      <c r="M79" s="106"/>
      <c r="N79" s="106"/>
      <c r="O79" s="106"/>
      <c r="P79" s="107"/>
      <c r="Q79" s="106"/>
      <c r="R79" s="106"/>
      <c r="S79" s="106"/>
      <c r="T79" s="106"/>
      <c r="U79" s="107"/>
    </row>
    <row r="80" customHeight="1" spans="1:21">
      <c r="A80" s="106"/>
      <c r="B80" s="106"/>
      <c r="C80" s="106"/>
      <c r="D80" s="106"/>
      <c r="E80" s="106"/>
      <c r="F80" s="106"/>
      <c r="G80" s="106"/>
      <c r="H80" s="106"/>
      <c r="I80" s="106"/>
      <c r="J80" s="106"/>
      <c r="K80" s="106"/>
      <c r="L80" s="106"/>
      <c r="M80" s="106"/>
      <c r="N80" s="106"/>
      <c r="O80" s="106"/>
      <c r="P80" s="107"/>
      <c r="Q80" s="106"/>
      <c r="R80" s="106"/>
      <c r="S80" s="106"/>
      <c r="T80" s="106"/>
      <c r="U80" s="107"/>
    </row>
    <row r="81" customHeight="1" spans="1:21">
      <c r="A81" s="106"/>
      <c r="B81" s="106"/>
      <c r="C81" s="106"/>
      <c r="D81" s="106"/>
      <c r="E81" s="106"/>
      <c r="F81" s="106"/>
      <c r="G81" s="106"/>
      <c r="H81" s="106"/>
      <c r="I81" s="106"/>
      <c r="J81" s="106"/>
      <c r="K81" s="106"/>
      <c r="L81" s="106"/>
      <c r="M81" s="106"/>
      <c r="N81" s="106"/>
      <c r="O81" s="106"/>
      <c r="P81" s="107"/>
      <c r="Q81" s="106"/>
      <c r="R81" s="106"/>
      <c r="S81" s="106"/>
      <c r="T81" s="106"/>
      <c r="U81" s="107"/>
    </row>
    <row r="82" customHeight="1" spans="1:21">
      <c r="A82" s="106"/>
      <c r="B82" s="106"/>
      <c r="C82" s="106"/>
      <c r="D82" s="106"/>
      <c r="E82" s="106"/>
      <c r="F82" s="106"/>
      <c r="G82" s="106"/>
      <c r="H82" s="106"/>
      <c r="I82" s="106"/>
      <c r="J82" s="106"/>
      <c r="K82" s="106"/>
      <c r="L82" s="106"/>
      <c r="M82" s="106"/>
      <c r="N82" s="106"/>
      <c r="O82" s="106"/>
      <c r="P82" s="107"/>
      <c r="Q82" s="106"/>
      <c r="R82" s="106"/>
      <c r="S82" s="106"/>
      <c r="T82" s="106"/>
      <c r="U82" s="107"/>
    </row>
    <row r="83" customHeight="1" spans="1:21">
      <c r="A83" s="106"/>
      <c r="B83" s="106"/>
      <c r="C83" s="106"/>
      <c r="D83" s="106"/>
      <c r="E83" s="106"/>
      <c r="F83" s="106"/>
      <c r="G83" s="106"/>
      <c r="H83" s="106"/>
      <c r="I83" s="106"/>
      <c r="J83" s="106"/>
      <c r="K83" s="106"/>
      <c r="L83" s="106"/>
      <c r="M83" s="106"/>
      <c r="N83" s="106"/>
      <c r="O83" s="106"/>
      <c r="P83" s="107"/>
      <c r="Q83" s="106"/>
      <c r="R83" s="106"/>
      <c r="S83" s="106"/>
      <c r="T83" s="106"/>
      <c r="U83" s="107"/>
    </row>
    <row r="84" customHeight="1" spans="1:21">
      <c r="A84" s="106"/>
      <c r="B84" s="106"/>
      <c r="C84" s="106"/>
      <c r="D84" s="106"/>
      <c r="E84" s="106"/>
      <c r="F84" s="106"/>
      <c r="G84" s="106"/>
      <c r="H84" s="106"/>
      <c r="I84" s="106"/>
      <c r="J84" s="106"/>
      <c r="K84" s="106"/>
      <c r="L84" s="106"/>
      <c r="M84" s="106"/>
      <c r="N84" s="106"/>
      <c r="O84" s="106"/>
      <c r="P84" s="107"/>
      <c r="Q84" s="106"/>
      <c r="R84" s="106"/>
      <c r="S84" s="106"/>
      <c r="T84" s="106"/>
      <c r="U84" s="107"/>
    </row>
    <row r="85" customHeight="1" spans="1:21">
      <c r="A85" s="106"/>
      <c r="B85" s="106"/>
      <c r="C85" s="106"/>
      <c r="D85" s="106"/>
      <c r="E85" s="106"/>
      <c r="F85" s="106"/>
      <c r="G85" s="106"/>
      <c r="H85" s="106"/>
      <c r="I85" s="106"/>
      <c r="J85" s="106"/>
      <c r="K85" s="106"/>
      <c r="L85" s="106"/>
      <c r="M85" s="106"/>
      <c r="N85" s="106"/>
      <c r="O85" s="106"/>
      <c r="P85" s="107"/>
      <c r="Q85" s="106"/>
      <c r="R85" s="106"/>
      <c r="S85" s="106"/>
      <c r="T85" s="106"/>
      <c r="U85" s="107"/>
    </row>
    <row r="86" customHeight="1" spans="1:21">
      <c r="A86" s="106"/>
      <c r="B86" s="106"/>
      <c r="C86" s="106"/>
      <c r="D86" s="106"/>
      <c r="E86" s="106"/>
      <c r="F86" s="106"/>
      <c r="G86" s="106"/>
      <c r="H86" s="106"/>
      <c r="I86" s="106"/>
      <c r="J86" s="106"/>
      <c r="K86" s="106"/>
      <c r="L86" s="106"/>
      <c r="M86" s="106"/>
      <c r="N86" s="106"/>
      <c r="O86" s="106"/>
      <c r="P86" s="107"/>
      <c r="Q86" s="106"/>
      <c r="R86" s="106"/>
      <c r="S86" s="106"/>
      <c r="T86" s="106"/>
      <c r="U86" s="107"/>
    </row>
    <row r="87" customHeight="1" spans="1:21">
      <c r="A87" s="106"/>
      <c r="B87" s="106"/>
      <c r="C87" s="106"/>
      <c r="D87" s="106"/>
      <c r="E87" s="106"/>
      <c r="F87" s="106"/>
      <c r="G87" s="106"/>
      <c r="H87" s="106"/>
      <c r="I87" s="106"/>
      <c r="J87" s="106"/>
      <c r="K87" s="106"/>
      <c r="L87" s="106"/>
      <c r="M87" s="106"/>
      <c r="N87" s="106"/>
      <c r="O87" s="106"/>
      <c r="P87" s="107"/>
      <c r="Q87" s="106"/>
      <c r="R87" s="106"/>
      <c r="S87" s="106"/>
      <c r="T87" s="106"/>
      <c r="U87" s="107"/>
    </row>
    <row r="88" customHeight="1" spans="1:21">
      <c r="A88" s="106"/>
      <c r="B88" s="106"/>
      <c r="C88" s="106"/>
      <c r="D88" s="106"/>
      <c r="E88" s="106"/>
      <c r="F88" s="106"/>
      <c r="G88" s="106"/>
      <c r="H88" s="106"/>
      <c r="I88" s="106"/>
      <c r="J88" s="106"/>
      <c r="K88" s="106"/>
      <c r="L88" s="106"/>
      <c r="M88" s="106"/>
      <c r="N88" s="106"/>
      <c r="O88" s="106"/>
      <c r="P88" s="107"/>
      <c r="Q88" s="106"/>
      <c r="R88" s="106"/>
      <c r="S88" s="106"/>
      <c r="T88" s="106"/>
      <c r="U88" s="107"/>
    </row>
    <row r="89" customHeight="1" spans="1:21">
      <c r="A89" s="106"/>
      <c r="B89" s="106"/>
      <c r="C89" s="106"/>
      <c r="D89" s="106"/>
      <c r="E89" s="106"/>
      <c r="F89" s="106"/>
      <c r="G89" s="106"/>
      <c r="H89" s="106"/>
      <c r="I89" s="106"/>
      <c r="J89" s="106"/>
      <c r="K89" s="106"/>
      <c r="L89" s="106"/>
      <c r="M89" s="106"/>
      <c r="N89" s="106"/>
      <c r="O89" s="106"/>
      <c r="P89" s="107"/>
      <c r="Q89" s="106"/>
      <c r="R89" s="106"/>
      <c r="S89" s="106"/>
      <c r="T89" s="106"/>
      <c r="U89" s="107"/>
    </row>
    <row r="90" customHeight="1" spans="1:21">
      <c r="A90" s="106"/>
      <c r="B90" s="106"/>
      <c r="C90" s="106"/>
      <c r="D90" s="106"/>
      <c r="E90" s="106"/>
      <c r="F90" s="106"/>
      <c r="G90" s="106"/>
      <c r="H90" s="106"/>
      <c r="I90" s="106"/>
      <c r="J90" s="106"/>
      <c r="K90" s="106"/>
      <c r="L90" s="106"/>
      <c r="M90" s="106"/>
      <c r="N90" s="106"/>
      <c r="O90" s="106"/>
      <c r="P90" s="107"/>
      <c r="Q90" s="106"/>
      <c r="R90" s="106"/>
      <c r="S90" s="106"/>
      <c r="T90" s="106"/>
      <c r="U90" s="107"/>
    </row>
    <row r="91" customHeight="1" spans="1:21">
      <c r="A91" s="106"/>
      <c r="B91" s="106"/>
      <c r="C91" s="106"/>
      <c r="D91" s="106"/>
      <c r="E91" s="106"/>
      <c r="F91" s="106"/>
      <c r="G91" s="106"/>
      <c r="H91" s="106"/>
      <c r="I91" s="106"/>
      <c r="J91" s="106"/>
      <c r="K91" s="106"/>
      <c r="L91" s="106"/>
      <c r="M91" s="106"/>
      <c r="N91" s="106"/>
      <c r="O91" s="106"/>
      <c r="P91" s="107"/>
      <c r="Q91" s="106"/>
      <c r="R91" s="106"/>
      <c r="S91" s="106"/>
      <c r="T91" s="106"/>
      <c r="U91" s="107"/>
    </row>
    <row r="92" customHeight="1" spans="1:21">
      <c r="A92" s="106"/>
      <c r="B92" s="106"/>
      <c r="C92" s="106"/>
      <c r="D92" s="106"/>
      <c r="E92" s="106"/>
      <c r="F92" s="106"/>
      <c r="G92" s="106"/>
      <c r="H92" s="106"/>
      <c r="I92" s="106"/>
      <c r="J92" s="106"/>
      <c r="K92" s="106"/>
      <c r="L92" s="106"/>
      <c r="M92" s="106"/>
      <c r="N92" s="106"/>
      <c r="O92" s="106"/>
      <c r="P92" s="107"/>
      <c r="Q92" s="106"/>
      <c r="R92" s="106"/>
      <c r="S92" s="106"/>
      <c r="T92" s="106"/>
      <c r="U92" s="107"/>
    </row>
    <row r="93" customHeight="1" spans="1:21">
      <c r="A93" s="106"/>
      <c r="B93" s="106"/>
      <c r="C93" s="106"/>
      <c r="D93" s="106"/>
      <c r="E93" s="106"/>
      <c r="F93" s="106"/>
      <c r="G93" s="106"/>
      <c r="H93" s="106"/>
      <c r="I93" s="106"/>
      <c r="J93" s="106"/>
      <c r="K93" s="106"/>
      <c r="L93" s="106"/>
      <c r="M93" s="106"/>
      <c r="N93" s="106"/>
      <c r="O93" s="106"/>
      <c r="P93" s="107"/>
      <c r="Q93" s="106"/>
      <c r="R93" s="106"/>
      <c r="S93" s="106"/>
      <c r="T93" s="106"/>
      <c r="U93" s="107"/>
    </row>
    <row r="94" customHeight="1" spans="1:21">
      <c r="A94" s="106"/>
      <c r="B94" s="106"/>
      <c r="C94" s="106"/>
      <c r="D94" s="106"/>
      <c r="E94" s="106"/>
      <c r="F94" s="106"/>
      <c r="G94" s="106"/>
      <c r="H94" s="106"/>
      <c r="I94" s="106"/>
      <c r="J94" s="106"/>
      <c r="K94" s="106"/>
      <c r="L94" s="106"/>
      <c r="M94" s="106"/>
      <c r="N94" s="106"/>
      <c r="O94" s="106"/>
      <c r="P94" s="107"/>
      <c r="Q94" s="106"/>
      <c r="R94" s="106"/>
      <c r="S94" s="106"/>
      <c r="T94" s="106"/>
      <c r="U94" s="107"/>
    </row>
    <row r="95" customHeight="1" spans="1:21">
      <c r="A95" s="106"/>
      <c r="B95" s="106"/>
      <c r="C95" s="106"/>
      <c r="D95" s="106"/>
      <c r="E95" s="106"/>
      <c r="F95" s="106"/>
      <c r="G95" s="106"/>
      <c r="H95" s="106"/>
      <c r="I95" s="106"/>
      <c r="J95" s="106"/>
      <c r="K95" s="106"/>
      <c r="L95" s="106"/>
      <c r="M95" s="106"/>
      <c r="N95" s="106"/>
      <c r="O95" s="106"/>
      <c r="P95" s="107"/>
      <c r="Q95" s="106"/>
      <c r="R95" s="106"/>
      <c r="S95" s="106"/>
      <c r="T95" s="106"/>
      <c r="U95" s="107"/>
    </row>
    <row r="96" customHeight="1" spans="1:21">
      <c r="A96" s="106"/>
      <c r="B96" s="106"/>
      <c r="C96" s="106"/>
      <c r="D96" s="106"/>
      <c r="E96" s="106"/>
      <c r="F96" s="106"/>
      <c r="G96" s="106"/>
      <c r="H96" s="106"/>
      <c r="I96" s="106"/>
      <c r="J96" s="106"/>
      <c r="K96" s="106"/>
      <c r="L96" s="106"/>
      <c r="M96" s="106"/>
      <c r="N96" s="106"/>
      <c r="O96" s="106"/>
      <c r="P96" s="107"/>
      <c r="Q96" s="106"/>
      <c r="R96" s="106"/>
      <c r="S96" s="106"/>
      <c r="T96" s="106"/>
      <c r="U96" s="107"/>
    </row>
    <row r="97" customHeight="1" spans="1:21">
      <c r="A97" s="106"/>
      <c r="B97" s="106"/>
      <c r="C97" s="106"/>
      <c r="D97" s="106"/>
      <c r="E97" s="106"/>
      <c r="F97" s="106"/>
      <c r="G97" s="106"/>
      <c r="H97" s="106"/>
      <c r="I97" s="106"/>
      <c r="J97" s="106"/>
      <c r="K97" s="106"/>
      <c r="L97" s="106"/>
      <c r="M97" s="106"/>
      <c r="N97" s="106"/>
      <c r="O97" s="106"/>
      <c r="P97" s="107"/>
      <c r="Q97" s="106"/>
      <c r="R97" s="106"/>
      <c r="S97" s="106"/>
      <c r="T97" s="106"/>
      <c r="U97" s="107"/>
    </row>
    <row r="98" customHeight="1" spans="1:21">
      <c r="A98" s="106"/>
      <c r="B98" s="106"/>
      <c r="C98" s="106"/>
      <c r="D98" s="106"/>
      <c r="E98" s="106"/>
      <c r="F98" s="106"/>
      <c r="G98" s="106"/>
      <c r="H98" s="106"/>
      <c r="I98" s="106"/>
      <c r="J98" s="106"/>
      <c r="K98" s="106"/>
      <c r="L98" s="106"/>
      <c r="M98" s="106"/>
      <c r="N98" s="106"/>
      <c r="O98" s="106"/>
      <c r="P98" s="107"/>
      <c r="Q98" s="106"/>
      <c r="R98" s="106"/>
      <c r="S98" s="106"/>
      <c r="T98" s="106"/>
      <c r="U98" s="107"/>
    </row>
    <row r="99" customHeight="1" spans="1:21">
      <c r="A99" s="106"/>
      <c r="B99" s="106"/>
      <c r="C99" s="106"/>
      <c r="D99" s="106"/>
      <c r="E99" s="106"/>
      <c r="F99" s="106"/>
      <c r="G99" s="106"/>
      <c r="H99" s="106"/>
      <c r="I99" s="106"/>
      <c r="J99" s="106"/>
      <c r="K99" s="106"/>
      <c r="L99" s="106"/>
      <c r="M99" s="106"/>
      <c r="N99" s="106"/>
      <c r="O99" s="106"/>
      <c r="P99" s="107"/>
      <c r="Q99" s="106"/>
      <c r="R99" s="106"/>
      <c r="S99" s="106"/>
      <c r="T99" s="106"/>
      <c r="U99" s="107"/>
    </row>
    <row r="100" customHeight="1" spans="1:21">
      <c r="A100" s="106"/>
      <c r="B100" s="106"/>
      <c r="C100" s="106"/>
      <c r="D100" s="106"/>
      <c r="E100" s="106"/>
      <c r="F100" s="106"/>
      <c r="G100" s="106"/>
      <c r="H100" s="106"/>
      <c r="I100" s="106"/>
      <c r="J100" s="106"/>
      <c r="K100" s="106"/>
      <c r="L100" s="106"/>
      <c r="M100" s="106"/>
      <c r="N100" s="106"/>
      <c r="O100" s="106"/>
      <c r="P100" s="107"/>
      <c r="Q100" s="106"/>
      <c r="R100" s="106"/>
      <c r="S100" s="106"/>
      <c r="T100" s="106"/>
      <c r="U100" s="107"/>
    </row>
    <row r="101" customHeight="1" spans="1:21">
      <c r="A101" s="106"/>
      <c r="B101" s="106"/>
      <c r="C101" s="106"/>
      <c r="D101" s="106"/>
      <c r="E101" s="106"/>
      <c r="F101" s="106"/>
      <c r="G101" s="106"/>
      <c r="H101" s="106"/>
      <c r="I101" s="106"/>
      <c r="J101" s="106"/>
      <c r="K101" s="106"/>
      <c r="L101" s="106"/>
      <c r="M101" s="106"/>
      <c r="N101" s="106"/>
      <c r="O101" s="106"/>
      <c r="P101" s="107"/>
      <c r="Q101" s="106"/>
      <c r="R101" s="106"/>
      <c r="S101" s="106"/>
      <c r="T101" s="106"/>
      <c r="U101" s="107"/>
    </row>
    <row r="102" customHeight="1" spans="1:21">
      <c r="A102" s="106"/>
      <c r="B102" s="106"/>
      <c r="C102" s="106"/>
      <c r="D102" s="106"/>
      <c r="E102" s="106"/>
      <c r="F102" s="106"/>
      <c r="G102" s="106"/>
      <c r="H102" s="106"/>
      <c r="I102" s="106"/>
      <c r="J102" s="106"/>
      <c r="K102" s="106"/>
      <c r="L102" s="106"/>
      <c r="M102" s="106"/>
      <c r="N102" s="106"/>
      <c r="O102" s="106"/>
      <c r="P102" s="107"/>
      <c r="Q102" s="106"/>
      <c r="R102" s="106"/>
      <c r="S102" s="106"/>
      <c r="T102" s="106"/>
      <c r="U102" s="107"/>
    </row>
    <row r="103" customHeight="1" spans="1:21">
      <c r="A103" s="106"/>
      <c r="B103" s="106"/>
      <c r="C103" s="106"/>
      <c r="D103" s="106"/>
      <c r="E103" s="106"/>
      <c r="F103" s="106"/>
      <c r="G103" s="106"/>
      <c r="H103" s="106"/>
      <c r="I103" s="106"/>
      <c r="J103" s="106"/>
      <c r="K103" s="106"/>
      <c r="L103" s="106"/>
      <c r="M103" s="106"/>
      <c r="N103" s="106"/>
      <c r="O103" s="106"/>
      <c r="P103" s="107"/>
      <c r="Q103" s="106"/>
      <c r="R103" s="106"/>
      <c r="S103" s="106"/>
      <c r="T103" s="106"/>
      <c r="U103" s="107"/>
    </row>
    <row r="104" customHeight="1" spans="1:21">
      <c r="A104" s="106"/>
      <c r="B104" s="106"/>
      <c r="C104" s="106"/>
      <c r="D104" s="106"/>
      <c r="E104" s="106"/>
      <c r="F104" s="106"/>
      <c r="G104" s="106"/>
      <c r="H104" s="106"/>
      <c r="I104" s="106"/>
      <c r="J104" s="106"/>
      <c r="K104" s="106"/>
      <c r="L104" s="106"/>
      <c r="M104" s="106"/>
      <c r="N104" s="106"/>
      <c r="O104" s="106"/>
      <c r="P104" s="107"/>
      <c r="Q104" s="106"/>
      <c r="R104" s="106"/>
      <c r="S104" s="106"/>
      <c r="T104" s="106"/>
      <c r="U104" s="107"/>
    </row>
    <row r="105" customHeight="1" spans="1:21">
      <c r="A105" s="106"/>
      <c r="B105" s="106"/>
      <c r="C105" s="106"/>
      <c r="D105" s="106"/>
      <c r="E105" s="106"/>
      <c r="F105" s="106"/>
      <c r="G105" s="106"/>
      <c r="H105" s="106"/>
      <c r="I105" s="106"/>
      <c r="J105" s="106"/>
      <c r="K105" s="106"/>
      <c r="L105" s="106"/>
      <c r="M105" s="106"/>
      <c r="N105" s="106"/>
      <c r="O105" s="106"/>
      <c r="P105" s="107"/>
      <c r="Q105" s="106"/>
      <c r="R105" s="106"/>
      <c r="S105" s="106"/>
      <c r="T105" s="106"/>
      <c r="U105" s="107"/>
    </row>
    <row r="106" customHeight="1" spans="1:21">
      <c r="A106" s="106"/>
      <c r="B106" s="106"/>
      <c r="C106" s="106"/>
      <c r="D106" s="106"/>
      <c r="E106" s="106"/>
      <c r="F106" s="106"/>
      <c r="G106" s="106"/>
      <c r="H106" s="106"/>
      <c r="I106" s="106"/>
      <c r="J106" s="106"/>
      <c r="K106" s="106"/>
      <c r="L106" s="106"/>
      <c r="M106" s="106"/>
      <c r="N106" s="106"/>
      <c r="O106" s="106"/>
      <c r="P106" s="107"/>
      <c r="Q106" s="106"/>
      <c r="R106" s="106"/>
      <c r="S106" s="106"/>
      <c r="T106" s="106"/>
      <c r="U106" s="107"/>
    </row>
    <row r="107" customHeight="1" spans="1:21">
      <c r="A107" s="106"/>
      <c r="B107" s="106"/>
      <c r="C107" s="106"/>
      <c r="D107" s="106"/>
      <c r="E107" s="106"/>
      <c r="F107" s="106"/>
      <c r="G107" s="106"/>
      <c r="H107" s="106"/>
      <c r="I107" s="106"/>
      <c r="J107" s="106"/>
      <c r="K107" s="106"/>
      <c r="L107" s="106"/>
      <c r="M107" s="106"/>
      <c r="N107" s="106"/>
      <c r="O107" s="106"/>
      <c r="P107" s="107"/>
      <c r="Q107" s="106"/>
      <c r="R107" s="106"/>
      <c r="S107" s="106"/>
      <c r="T107" s="106"/>
      <c r="U107" s="107"/>
    </row>
    <row r="108" customHeight="1" spans="1:21">
      <c r="A108" s="106"/>
      <c r="B108" s="106"/>
      <c r="C108" s="106"/>
      <c r="D108" s="106"/>
      <c r="E108" s="106"/>
      <c r="F108" s="106"/>
      <c r="G108" s="106"/>
      <c r="H108" s="106"/>
      <c r="I108" s="106"/>
      <c r="J108" s="106"/>
      <c r="K108" s="106"/>
      <c r="L108" s="106"/>
      <c r="M108" s="106"/>
      <c r="N108" s="106"/>
      <c r="O108" s="106"/>
      <c r="P108" s="107"/>
      <c r="Q108" s="106"/>
      <c r="R108" s="106"/>
      <c r="S108" s="106"/>
      <c r="T108" s="106"/>
      <c r="U108" s="107"/>
    </row>
    <row r="109" customHeight="1" spans="1:21">
      <c r="A109" s="106"/>
      <c r="B109" s="106"/>
      <c r="C109" s="106"/>
      <c r="D109" s="106"/>
      <c r="E109" s="106"/>
      <c r="F109" s="106"/>
      <c r="G109" s="106"/>
      <c r="H109" s="106"/>
      <c r="I109" s="106"/>
      <c r="J109" s="106"/>
      <c r="K109" s="106"/>
      <c r="L109" s="106"/>
      <c r="M109" s="106"/>
      <c r="N109" s="106"/>
      <c r="O109" s="106"/>
      <c r="P109" s="107"/>
      <c r="Q109" s="106"/>
      <c r="R109" s="106"/>
      <c r="S109" s="106"/>
      <c r="T109" s="106"/>
      <c r="U109" s="107"/>
    </row>
    <row r="110" customHeight="1" spans="1:21">
      <c r="A110" s="106"/>
      <c r="B110" s="106"/>
      <c r="C110" s="106"/>
      <c r="D110" s="106"/>
      <c r="E110" s="106"/>
      <c r="F110" s="106"/>
      <c r="G110" s="106"/>
      <c r="H110" s="106"/>
      <c r="I110" s="106"/>
      <c r="J110" s="106"/>
      <c r="K110" s="106"/>
      <c r="L110" s="106"/>
      <c r="M110" s="106"/>
      <c r="N110" s="106"/>
      <c r="O110" s="106"/>
      <c r="P110" s="107"/>
      <c r="Q110" s="106"/>
      <c r="R110" s="106"/>
      <c r="S110" s="106"/>
      <c r="T110" s="106"/>
      <c r="U110" s="107"/>
    </row>
    <row r="111" customHeight="1" spans="1:21">
      <c r="A111" s="106"/>
      <c r="B111" s="106"/>
      <c r="C111" s="106"/>
      <c r="D111" s="106"/>
      <c r="E111" s="106"/>
      <c r="F111" s="106"/>
      <c r="G111" s="106"/>
      <c r="H111" s="106"/>
      <c r="I111" s="106"/>
      <c r="J111" s="106"/>
      <c r="K111" s="106"/>
      <c r="L111" s="106"/>
      <c r="M111" s="106"/>
      <c r="N111" s="106"/>
      <c r="O111" s="106"/>
      <c r="P111" s="107"/>
      <c r="Q111" s="106"/>
      <c r="R111" s="106"/>
      <c r="S111" s="106"/>
      <c r="T111" s="106"/>
      <c r="U111" s="107"/>
    </row>
    <row r="112" customHeight="1" spans="1:21">
      <c r="A112" s="106"/>
      <c r="B112" s="106"/>
      <c r="C112" s="106"/>
      <c r="D112" s="106"/>
      <c r="E112" s="106"/>
      <c r="F112" s="106"/>
      <c r="G112" s="106"/>
      <c r="H112" s="106"/>
      <c r="I112" s="106"/>
      <c r="J112" s="106"/>
      <c r="K112" s="106"/>
      <c r="L112" s="106"/>
      <c r="M112" s="106"/>
      <c r="N112" s="106"/>
      <c r="O112" s="106"/>
      <c r="P112" s="107"/>
      <c r="Q112" s="106"/>
      <c r="R112" s="106"/>
      <c r="S112" s="106"/>
      <c r="T112" s="106"/>
      <c r="U112" s="107"/>
    </row>
    <row r="113" customHeight="1" spans="1:21">
      <c r="A113" s="106"/>
      <c r="B113" s="106"/>
      <c r="C113" s="106"/>
      <c r="D113" s="106"/>
      <c r="E113" s="106"/>
      <c r="F113" s="106"/>
      <c r="G113" s="106"/>
      <c r="H113" s="106"/>
      <c r="I113" s="106"/>
      <c r="J113" s="106"/>
      <c r="K113" s="106"/>
      <c r="L113" s="106"/>
      <c r="M113" s="106"/>
      <c r="N113" s="106"/>
      <c r="O113" s="106"/>
      <c r="P113" s="107"/>
      <c r="Q113" s="106"/>
      <c r="R113" s="106"/>
      <c r="S113" s="106"/>
      <c r="T113" s="106"/>
      <c r="U113" s="107"/>
    </row>
    <row r="114" customHeight="1" spans="1:21">
      <c r="A114" s="106"/>
      <c r="B114" s="106"/>
      <c r="C114" s="106"/>
      <c r="D114" s="106"/>
      <c r="E114" s="106"/>
      <c r="F114" s="106"/>
      <c r="G114" s="106"/>
      <c r="H114" s="106"/>
      <c r="I114" s="106"/>
      <c r="J114" s="106"/>
      <c r="K114" s="106"/>
      <c r="L114" s="106"/>
      <c r="M114" s="106"/>
      <c r="N114" s="106"/>
      <c r="O114" s="106"/>
      <c r="P114" s="107"/>
      <c r="Q114" s="106"/>
      <c r="R114" s="106"/>
      <c r="S114" s="106"/>
      <c r="T114" s="106"/>
      <c r="U114" s="107"/>
    </row>
    <row r="115" customHeight="1" spans="1:21">
      <c r="A115" s="106"/>
      <c r="B115" s="106"/>
      <c r="C115" s="106"/>
      <c r="D115" s="106"/>
      <c r="E115" s="106"/>
      <c r="F115" s="106"/>
      <c r="G115" s="106"/>
      <c r="H115" s="106"/>
      <c r="I115" s="106"/>
      <c r="J115" s="106"/>
      <c r="K115" s="106"/>
      <c r="L115" s="106"/>
      <c r="M115" s="106"/>
      <c r="N115" s="106"/>
      <c r="O115" s="106"/>
      <c r="P115" s="107"/>
      <c r="Q115" s="106"/>
      <c r="R115" s="106"/>
      <c r="S115" s="106"/>
      <c r="T115" s="106"/>
      <c r="U115" s="107"/>
    </row>
    <row r="116" customHeight="1" spans="1:21">
      <c r="A116" s="106"/>
      <c r="B116" s="106"/>
      <c r="C116" s="106"/>
      <c r="D116" s="106"/>
      <c r="E116" s="106"/>
      <c r="F116" s="106"/>
      <c r="G116" s="106"/>
      <c r="H116" s="106"/>
      <c r="I116" s="106"/>
      <c r="J116" s="106"/>
      <c r="K116" s="106"/>
      <c r="L116" s="106"/>
      <c r="M116" s="106"/>
      <c r="N116" s="106"/>
      <c r="O116" s="106"/>
      <c r="P116" s="107"/>
      <c r="Q116" s="106"/>
      <c r="R116" s="106"/>
      <c r="S116" s="106"/>
      <c r="T116" s="106"/>
      <c r="U116" s="107"/>
    </row>
    <row r="117" customHeight="1" spans="1:21">
      <c r="A117" s="106"/>
      <c r="B117" s="106"/>
      <c r="C117" s="106"/>
      <c r="D117" s="106"/>
      <c r="E117" s="106"/>
      <c r="F117" s="106"/>
      <c r="G117" s="106"/>
      <c r="H117" s="106"/>
      <c r="I117" s="106"/>
      <c r="J117" s="106"/>
      <c r="K117" s="106"/>
      <c r="L117" s="106"/>
      <c r="M117" s="106"/>
      <c r="N117" s="106"/>
      <c r="O117" s="106"/>
      <c r="P117" s="107"/>
      <c r="Q117" s="106"/>
      <c r="R117" s="106"/>
      <c r="S117" s="106"/>
      <c r="T117" s="106"/>
      <c r="U117" s="107"/>
    </row>
    <row r="118" customHeight="1" spans="1:21">
      <c r="A118" s="106"/>
      <c r="B118" s="106"/>
      <c r="C118" s="106"/>
      <c r="D118" s="106"/>
      <c r="E118" s="106"/>
      <c r="F118" s="106"/>
      <c r="G118" s="106"/>
      <c r="H118" s="106"/>
      <c r="I118" s="106"/>
      <c r="J118" s="106"/>
      <c r="K118" s="106"/>
      <c r="L118" s="106"/>
      <c r="M118" s="106"/>
      <c r="N118" s="106"/>
      <c r="O118" s="106"/>
      <c r="P118" s="107"/>
      <c r="Q118" s="106"/>
      <c r="R118" s="106"/>
      <c r="S118" s="106"/>
      <c r="T118" s="106"/>
      <c r="U118" s="107"/>
    </row>
    <row r="119" customHeight="1" spans="1:21">
      <c r="A119" s="106"/>
      <c r="B119" s="106"/>
      <c r="C119" s="106"/>
      <c r="D119" s="106"/>
      <c r="E119" s="106"/>
      <c r="F119" s="106"/>
      <c r="G119" s="106"/>
      <c r="H119" s="106"/>
      <c r="I119" s="106"/>
      <c r="J119" s="106"/>
      <c r="K119" s="106"/>
      <c r="L119" s="106"/>
      <c r="M119" s="106"/>
      <c r="N119" s="106"/>
      <c r="O119" s="106"/>
      <c r="P119" s="107"/>
      <c r="Q119" s="106"/>
      <c r="R119" s="106"/>
      <c r="S119" s="106"/>
      <c r="T119" s="106"/>
      <c r="U119" s="107"/>
    </row>
    <row r="120" customHeight="1" spans="1:21">
      <c r="A120" s="106"/>
      <c r="B120" s="106"/>
      <c r="C120" s="106"/>
      <c r="D120" s="106"/>
      <c r="E120" s="106"/>
      <c r="F120" s="106"/>
      <c r="G120" s="106"/>
      <c r="H120" s="106"/>
      <c r="I120" s="106"/>
      <c r="J120" s="106"/>
      <c r="K120" s="106"/>
      <c r="L120" s="106"/>
      <c r="M120" s="106"/>
      <c r="N120" s="106"/>
      <c r="O120" s="106"/>
      <c r="P120" s="107"/>
      <c r="Q120" s="106"/>
      <c r="R120" s="106"/>
      <c r="S120" s="106"/>
      <c r="T120" s="106"/>
      <c r="U120" s="107"/>
    </row>
    <row r="121" customHeight="1" spans="1:21">
      <c r="A121" s="106"/>
      <c r="B121" s="106"/>
      <c r="C121" s="106"/>
      <c r="D121" s="106"/>
      <c r="E121" s="106"/>
      <c r="F121" s="106"/>
      <c r="G121" s="106"/>
      <c r="H121" s="106"/>
      <c r="I121" s="106"/>
      <c r="J121" s="106"/>
      <c r="K121" s="106"/>
      <c r="L121" s="106"/>
      <c r="M121" s="106"/>
      <c r="N121" s="106"/>
      <c r="O121" s="106"/>
      <c r="P121" s="107"/>
      <c r="Q121" s="106"/>
      <c r="R121" s="106"/>
      <c r="S121" s="106"/>
      <c r="T121" s="106"/>
      <c r="U121" s="107"/>
    </row>
    <row r="122" customHeight="1" spans="1:21">
      <c r="A122" s="106"/>
      <c r="B122" s="106"/>
      <c r="C122" s="106"/>
      <c r="D122" s="106"/>
      <c r="E122" s="106"/>
      <c r="F122" s="106"/>
      <c r="G122" s="106"/>
      <c r="H122" s="106"/>
      <c r="I122" s="106"/>
      <c r="J122" s="106"/>
      <c r="K122" s="106"/>
      <c r="L122" s="106"/>
      <c r="M122" s="106"/>
      <c r="N122" s="106"/>
      <c r="O122" s="106"/>
      <c r="P122" s="107"/>
      <c r="Q122" s="106"/>
      <c r="R122" s="106"/>
      <c r="S122" s="106"/>
      <c r="T122" s="106"/>
      <c r="U122" s="107"/>
    </row>
    <row r="123" customHeight="1" spans="1:21">
      <c r="A123" s="106"/>
      <c r="B123" s="106"/>
      <c r="C123" s="106"/>
      <c r="D123" s="106"/>
      <c r="E123" s="106"/>
      <c r="F123" s="106"/>
      <c r="G123" s="106"/>
      <c r="H123" s="106"/>
      <c r="I123" s="106"/>
      <c r="J123" s="106"/>
      <c r="K123" s="106"/>
      <c r="L123" s="106"/>
      <c r="M123" s="106"/>
      <c r="N123" s="106"/>
      <c r="O123" s="106"/>
      <c r="P123" s="107"/>
      <c r="Q123" s="106"/>
      <c r="R123" s="106"/>
      <c r="S123" s="106"/>
      <c r="T123" s="106"/>
      <c r="U123" s="107"/>
    </row>
    <row r="124" customHeight="1" spans="1:21">
      <c r="A124" s="106"/>
      <c r="B124" s="106"/>
      <c r="C124" s="106"/>
      <c r="D124" s="106"/>
      <c r="E124" s="106"/>
      <c r="F124" s="106"/>
      <c r="G124" s="106"/>
      <c r="H124" s="106"/>
      <c r="I124" s="106"/>
      <c r="J124" s="106"/>
      <c r="K124" s="106"/>
      <c r="L124" s="106"/>
      <c r="M124" s="106"/>
      <c r="N124" s="106"/>
      <c r="O124" s="106"/>
      <c r="P124" s="107"/>
      <c r="Q124" s="106"/>
      <c r="R124" s="106"/>
      <c r="S124" s="106"/>
      <c r="T124" s="106"/>
      <c r="U124" s="107"/>
    </row>
    <row r="125" customHeight="1" spans="1:21">
      <c r="A125" s="106"/>
      <c r="B125" s="106"/>
      <c r="C125" s="106"/>
      <c r="D125" s="106"/>
      <c r="E125" s="106"/>
      <c r="F125" s="106"/>
      <c r="G125" s="106"/>
      <c r="H125" s="106"/>
      <c r="I125" s="106"/>
      <c r="J125" s="106"/>
      <c r="K125" s="106"/>
      <c r="L125" s="106"/>
      <c r="M125" s="106"/>
      <c r="N125" s="106"/>
      <c r="O125" s="106"/>
      <c r="P125" s="107"/>
      <c r="Q125" s="106"/>
      <c r="R125" s="106"/>
      <c r="S125" s="106"/>
      <c r="T125" s="106"/>
      <c r="U125" s="107"/>
    </row>
    <row r="126" customHeight="1" spans="1:21">
      <c r="A126" s="106"/>
      <c r="B126" s="106"/>
      <c r="C126" s="106"/>
      <c r="D126" s="106"/>
      <c r="E126" s="106"/>
      <c r="F126" s="106"/>
      <c r="G126" s="106"/>
      <c r="H126" s="106"/>
      <c r="I126" s="106"/>
      <c r="J126" s="106"/>
      <c r="K126" s="106"/>
      <c r="L126" s="106"/>
      <c r="M126" s="106"/>
      <c r="N126" s="106"/>
      <c r="O126" s="106"/>
      <c r="P126" s="107"/>
      <c r="Q126" s="106"/>
      <c r="R126" s="106"/>
      <c r="S126" s="106"/>
      <c r="T126" s="106"/>
      <c r="U126" s="107"/>
    </row>
    <row r="127" customHeight="1" spans="1:21">
      <c r="A127" s="106"/>
      <c r="B127" s="106"/>
      <c r="C127" s="106"/>
      <c r="D127" s="106"/>
      <c r="E127" s="106"/>
      <c r="F127" s="106"/>
      <c r="G127" s="106"/>
      <c r="H127" s="106"/>
      <c r="I127" s="106"/>
      <c r="J127" s="106"/>
      <c r="K127" s="106"/>
      <c r="L127" s="106"/>
      <c r="M127" s="106"/>
      <c r="N127" s="106"/>
      <c r="O127" s="106"/>
      <c r="P127" s="107"/>
      <c r="Q127" s="106"/>
      <c r="R127" s="106"/>
      <c r="S127" s="106"/>
      <c r="T127" s="106"/>
      <c r="U127" s="107"/>
    </row>
  </sheetData>
  <mergeCells count="17">
    <mergeCell ref="A2:V2"/>
    <mergeCell ref="A3:F3"/>
    <mergeCell ref="U3:V3"/>
    <mergeCell ref="G4:V4"/>
    <mergeCell ref="H5:M5"/>
    <mergeCell ref="Q5:V5"/>
    <mergeCell ref="A67:E67"/>
    <mergeCell ref="A4:A6"/>
    <mergeCell ref="B4:B6"/>
    <mergeCell ref="C4:C6"/>
    <mergeCell ref="D4:D6"/>
    <mergeCell ref="E4:E6"/>
    <mergeCell ref="F4:F6"/>
    <mergeCell ref="G5:G6"/>
    <mergeCell ref="N5:N6"/>
    <mergeCell ref="O5:O6"/>
    <mergeCell ref="P5:P6"/>
  </mergeCells>
  <pageMargins left="0.393701" right="0.393701" top="0.511811" bottom="0.511811" header="0.314961" footer="0.314961"/>
  <pageSetup paperSize="9" scale="48" orientation="landscape" useFirstPageNumber="1" horizontalDpi="600" vertic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X12"/>
  <sheetViews>
    <sheetView workbookViewId="0">
      <selection activeCell="A12" sqref="A12:X12"/>
    </sheetView>
  </sheetViews>
  <sheetFormatPr defaultColWidth="8.71428571428571" defaultRowHeight="14.25" customHeight="1"/>
  <cols>
    <col min="1" max="3" width="9.13333333333333" style="58" customWidth="1"/>
    <col min="4" max="4" width="19.1333333333333" style="58" customWidth="1"/>
    <col min="5" max="7" width="9.13333333333333" style="58" customWidth="1"/>
    <col min="8" max="8" width="12" style="2" customWidth="1"/>
    <col min="9" max="13" width="10" style="2" customWidth="1"/>
    <col min="14" max="14" width="10.847619047619" style="24" customWidth="1"/>
    <col min="15" max="15" width="9.13333333333333" style="2" customWidth="1"/>
    <col min="16" max="17" width="10" style="2" customWidth="1"/>
    <col min="18" max="18" width="9.13333333333333" style="24" customWidth="1"/>
    <col min="19" max="20" width="9.13333333333333" style="2" customWidth="1"/>
    <col min="21" max="22" width="12.7142857142857" style="2" customWidth="1"/>
    <col min="23" max="23" width="9.13333333333333" style="24" customWidth="1"/>
    <col min="24" max="24" width="10.4285714285714" style="2" customWidth="1"/>
    <col min="25" max="253" width="9.13333333333333" style="24" customWidth="1"/>
    <col min="254" max="257" width="8.71428571428571" style="24" customWidth="1"/>
  </cols>
  <sheetData>
    <row r="1" ht="18.95" customHeight="1" spans="1:24">
      <c r="A1" s="2" t="s">
        <v>962</v>
      </c>
      <c r="B1" s="2"/>
      <c r="C1" s="2"/>
      <c r="D1" s="2"/>
      <c r="E1" s="2"/>
      <c r="F1" s="2"/>
      <c r="G1" s="2"/>
      <c r="H1" s="59"/>
      <c r="I1" s="59"/>
      <c r="J1" s="59"/>
      <c r="K1" s="59"/>
      <c r="L1" s="59"/>
      <c r="M1" s="59"/>
      <c r="N1" s="77"/>
      <c r="O1" s="59"/>
      <c r="P1" s="59"/>
      <c r="Q1" s="59"/>
      <c r="R1" s="84"/>
      <c r="S1" s="59"/>
      <c r="T1" s="59"/>
      <c r="U1" s="59"/>
      <c r="V1" s="59"/>
      <c r="W1" s="85"/>
      <c r="X1" s="86"/>
    </row>
    <row r="2" s="57" customFormat="1" ht="45" customHeight="1" spans="1:24">
      <c r="A2" s="60" t="s">
        <v>963</v>
      </c>
      <c r="B2" s="60"/>
      <c r="C2" s="60"/>
      <c r="D2" s="60"/>
      <c r="E2" s="60"/>
      <c r="F2" s="60"/>
      <c r="G2" s="60"/>
      <c r="H2" s="60"/>
      <c r="I2" s="60"/>
      <c r="J2" s="60"/>
      <c r="K2" s="60"/>
      <c r="L2" s="60"/>
      <c r="M2" s="60"/>
      <c r="N2" s="60"/>
      <c r="O2" s="60"/>
      <c r="P2" s="60"/>
      <c r="Q2" s="60"/>
      <c r="R2" s="60"/>
      <c r="S2" s="60"/>
      <c r="T2" s="60"/>
      <c r="U2" s="60"/>
      <c r="V2" s="60"/>
      <c r="W2" s="60"/>
      <c r="X2" s="60"/>
    </row>
    <row r="3" s="22" customFormat="1" ht="26.1" customHeight="1" spans="1:24">
      <c r="A3" s="61" t="s">
        <v>2</v>
      </c>
      <c r="B3" s="55"/>
      <c r="C3" s="55"/>
      <c r="D3" s="55"/>
      <c r="E3" s="55"/>
      <c r="F3" s="55"/>
      <c r="G3" s="55"/>
      <c r="H3" s="42"/>
      <c r="I3" s="42"/>
      <c r="J3" s="42"/>
      <c r="K3" s="42"/>
      <c r="L3" s="42"/>
      <c r="M3" s="42"/>
      <c r="N3" s="78"/>
      <c r="O3" s="42"/>
      <c r="P3" s="42"/>
      <c r="Q3" s="42"/>
      <c r="R3" s="87"/>
      <c r="S3" s="42"/>
      <c r="T3" s="42"/>
      <c r="U3" s="42"/>
      <c r="V3" s="42"/>
      <c r="W3" s="43" t="s">
        <v>265</v>
      </c>
      <c r="X3" s="43"/>
    </row>
    <row r="4" ht="15.75" customHeight="1" spans="1:24">
      <c r="A4" s="29" t="s">
        <v>927</v>
      </c>
      <c r="B4" s="62" t="s">
        <v>964</v>
      </c>
      <c r="C4" s="49" t="s">
        <v>965</v>
      </c>
      <c r="D4" s="49" t="s">
        <v>966</v>
      </c>
      <c r="E4" s="49" t="s">
        <v>967</v>
      </c>
      <c r="F4" s="49" t="s">
        <v>968</v>
      </c>
      <c r="G4" s="49" t="s">
        <v>969</v>
      </c>
      <c r="H4" s="63" t="s">
        <v>282</v>
      </c>
      <c r="I4" s="63"/>
      <c r="J4" s="63"/>
      <c r="K4" s="63"/>
      <c r="L4" s="63"/>
      <c r="M4" s="63"/>
      <c r="N4" s="79"/>
      <c r="O4" s="63"/>
      <c r="P4" s="63"/>
      <c r="Q4" s="63"/>
      <c r="R4" s="79"/>
      <c r="S4" s="63"/>
      <c r="T4" s="63"/>
      <c r="U4" s="63"/>
      <c r="V4" s="63"/>
      <c r="W4" s="79"/>
      <c r="X4" s="88"/>
    </row>
    <row r="5" ht="17.25" customHeight="1" spans="1:24">
      <c r="A5" s="29"/>
      <c r="B5" s="64"/>
      <c r="C5" s="65"/>
      <c r="D5" s="65"/>
      <c r="E5" s="65"/>
      <c r="F5" s="65"/>
      <c r="G5" s="65"/>
      <c r="H5" s="64" t="s">
        <v>54</v>
      </c>
      <c r="I5" s="80" t="s">
        <v>57</v>
      </c>
      <c r="J5" s="80"/>
      <c r="K5" s="80"/>
      <c r="L5" s="80"/>
      <c r="M5" s="80"/>
      <c r="N5" s="81"/>
      <c r="O5" s="66"/>
      <c r="P5" s="64" t="s">
        <v>933</v>
      </c>
      <c r="Q5" s="64" t="s">
        <v>934</v>
      </c>
      <c r="R5" s="89" t="s">
        <v>935</v>
      </c>
      <c r="S5" s="80" t="s">
        <v>936</v>
      </c>
      <c r="T5" s="80"/>
      <c r="U5" s="80"/>
      <c r="V5" s="80"/>
      <c r="W5" s="81"/>
      <c r="X5" s="66"/>
    </row>
    <row r="6" ht="54" customHeight="1" spans="1:24">
      <c r="A6" s="29"/>
      <c r="B6" s="64"/>
      <c r="C6" s="65"/>
      <c r="D6" s="65"/>
      <c r="E6" s="65"/>
      <c r="F6" s="65"/>
      <c r="G6" s="65"/>
      <c r="H6" s="66"/>
      <c r="I6" s="66" t="s">
        <v>56</v>
      </c>
      <c r="J6" s="66" t="s">
        <v>456</v>
      </c>
      <c r="K6" s="66" t="s">
        <v>457</v>
      </c>
      <c r="L6" s="66" t="s">
        <v>458</v>
      </c>
      <c r="M6" s="66" t="s">
        <v>459</v>
      </c>
      <c r="N6" s="68" t="s">
        <v>460</v>
      </c>
      <c r="O6" s="66" t="s">
        <v>970</v>
      </c>
      <c r="P6" s="66"/>
      <c r="Q6" s="66"/>
      <c r="R6" s="68"/>
      <c r="S6" s="66" t="s">
        <v>56</v>
      </c>
      <c r="T6" s="66" t="s">
        <v>61</v>
      </c>
      <c r="U6" s="66" t="s">
        <v>455</v>
      </c>
      <c r="V6" s="66" t="s">
        <v>63</v>
      </c>
      <c r="W6" s="68" t="s">
        <v>64</v>
      </c>
      <c r="X6" s="66" t="s">
        <v>65</v>
      </c>
    </row>
    <row r="7" ht="15" customHeight="1" spans="1:24">
      <c r="A7" s="67">
        <v>1</v>
      </c>
      <c r="B7" s="49">
        <v>2</v>
      </c>
      <c r="C7" s="49">
        <v>3</v>
      </c>
      <c r="D7" s="49">
        <v>4</v>
      </c>
      <c r="E7" s="49">
        <v>5</v>
      </c>
      <c r="F7" s="49">
        <v>6</v>
      </c>
      <c r="G7" s="49">
        <v>7</v>
      </c>
      <c r="H7" s="68">
        <v>5</v>
      </c>
      <c r="I7" s="68">
        <v>6</v>
      </c>
      <c r="J7" s="68">
        <v>7</v>
      </c>
      <c r="K7" s="68">
        <v>8</v>
      </c>
      <c r="L7" s="68">
        <v>9</v>
      </c>
      <c r="M7" s="68">
        <v>10</v>
      </c>
      <c r="N7" s="68">
        <v>11</v>
      </c>
      <c r="O7" s="68">
        <v>12</v>
      </c>
      <c r="P7" s="68">
        <v>13</v>
      </c>
      <c r="Q7" s="68">
        <v>14</v>
      </c>
      <c r="R7" s="68">
        <v>15</v>
      </c>
      <c r="S7" s="68">
        <v>16</v>
      </c>
      <c r="T7" s="68">
        <v>17</v>
      </c>
      <c r="U7" s="68">
        <v>18</v>
      </c>
      <c r="V7" s="68">
        <v>19</v>
      </c>
      <c r="W7" s="68">
        <v>20</v>
      </c>
      <c r="X7" s="68">
        <v>21</v>
      </c>
    </row>
    <row r="8" ht="22.5" customHeight="1" spans="1:24">
      <c r="A8" s="51"/>
      <c r="B8" s="51"/>
      <c r="C8" s="51"/>
      <c r="D8" s="51"/>
      <c r="E8" s="51"/>
      <c r="F8" s="51"/>
      <c r="G8" s="51"/>
      <c r="H8" s="69" t="s">
        <v>44</v>
      </c>
      <c r="I8" s="69" t="s">
        <v>44</v>
      </c>
      <c r="J8" s="69" t="s">
        <v>44</v>
      </c>
      <c r="K8" s="69" t="s">
        <v>44</v>
      </c>
      <c r="L8" s="69" t="s">
        <v>44</v>
      </c>
      <c r="M8" s="69" t="s">
        <v>44</v>
      </c>
      <c r="N8" s="69" t="s">
        <v>44</v>
      </c>
      <c r="O8" s="69"/>
      <c r="P8" s="69" t="s">
        <v>44</v>
      </c>
      <c r="Q8" s="69" t="s">
        <v>44</v>
      </c>
      <c r="R8" s="69" t="s">
        <v>44</v>
      </c>
      <c r="S8" s="69" t="s">
        <v>44</v>
      </c>
      <c r="T8" s="69" t="s">
        <v>44</v>
      </c>
      <c r="U8" s="69" t="s">
        <v>44</v>
      </c>
      <c r="V8" s="69"/>
      <c r="W8" s="69" t="s">
        <v>44</v>
      </c>
      <c r="X8" s="69" t="s">
        <v>44</v>
      </c>
    </row>
    <row r="9" ht="22.5" customHeight="1" spans="1:24">
      <c r="A9" s="70"/>
      <c r="B9" s="71"/>
      <c r="C9" s="71"/>
      <c r="D9" s="71"/>
      <c r="E9" s="71"/>
      <c r="F9" s="71"/>
      <c r="G9" s="71"/>
      <c r="H9" s="72" t="s">
        <v>44</v>
      </c>
      <c r="I9" s="72" t="s">
        <v>44</v>
      </c>
      <c r="J9" s="72" t="s">
        <v>44</v>
      </c>
      <c r="K9" s="72" t="s">
        <v>44</v>
      </c>
      <c r="L9" s="72" t="s">
        <v>44</v>
      </c>
      <c r="M9" s="72" t="s">
        <v>44</v>
      </c>
      <c r="N9" s="82" t="s">
        <v>44</v>
      </c>
      <c r="O9" s="72"/>
      <c r="P9" s="72" t="s">
        <v>44</v>
      </c>
      <c r="Q9" s="72" t="s">
        <v>44</v>
      </c>
      <c r="R9" s="82" t="s">
        <v>44</v>
      </c>
      <c r="S9" s="72" t="s">
        <v>44</v>
      </c>
      <c r="T9" s="72" t="s">
        <v>44</v>
      </c>
      <c r="U9" s="72" t="s">
        <v>44</v>
      </c>
      <c r="V9" s="72"/>
      <c r="W9" s="82" t="s">
        <v>44</v>
      </c>
      <c r="X9" s="72" t="s">
        <v>44</v>
      </c>
    </row>
    <row r="10" ht="22.5" customHeight="1" spans="1:24">
      <c r="A10" s="73"/>
      <c r="B10" s="31"/>
      <c r="C10" s="31"/>
      <c r="D10" s="31"/>
      <c r="E10" s="31"/>
      <c r="F10" s="31"/>
      <c r="G10" s="31"/>
      <c r="H10" s="74" t="s">
        <v>44</v>
      </c>
      <c r="I10" s="74" t="s">
        <v>44</v>
      </c>
      <c r="J10" s="74" t="s">
        <v>44</v>
      </c>
      <c r="K10" s="74" t="s">
        <v>44</v>
      </c>
      <c r="L10" s="74" t="s">
        <v>44</v>
      </c>
      <c r="M10" s="74" t="s">
        <v>44</v>
      </c>
      <c r="N10" s="74" t="s">
        <v>44</v>
      </c>
      <c r="O10" s="74"/>
      <c r="P10" s="74" t="s">
        <v>44</v>
      </c>
      <c r="Q10" s="74" t="s">
        <v>44</v>
      </c>
      <c r="R10" s="74" t="s">
        <v>44</v>
      </c>
      <c r="S10" s="74" t="s">
        <v>44</v>
      </c>
      <c r="T10" s="74" t="s">
        <v>44</v>
      </c>
      <c r="U10" s="74" t="s">
        <v>44</v>
      </c>
      <c r="V10" s="74"/>
      <c r="W10" s="74" t="s">
        <v>44</v>
      </c>
      <c r="X10" s="74" t="s">
        <v>44</v>
      </c>
    </row>
    <row r="11" ht="22.5" customHeight="1" spans="1:24">
      <c r="A11" s="51" t="s">
        <v>446</v>
      </c>
      <c r="B11" s="51"/>
      <c r="C11" s="51"/>
      <c r="D11" s="51"/>
      <c r="E11" s="51"/>
      <c r="F11" s="51"/>
      <c r="G11" s="51"/>
      <c r="H11" s="75"/>
      <c r="I11" s="75"/>
      <c r="J11" s="75"/>
      <c r="K11" s="75"/>
      <c r="L11" s="75"/>
      <c r="M11" s="75"/>
      <c r="N11" s="83"/>
      <c r="O11" s="75"/>
      <c r="P11" s="75"/>
      <c r="Q11" s="75"/>
      <c r="R11" s="83"/>
      <c r="S11" s="75"/>
      <c r="T11" s="75"/>
      <c r="U11" s="75"/>
      <c r="V11" s="75"/>
      <c r="W11" s="83"/>
      <c r="X11" s="75"/>
    </row>
    <row r="12" customHeight="1" spans="1:24">
      <c r="A12" s="76" t="s">
        <v>971</v>
      </c>
      <c r="B12" s="76"/>
      <c r="C12" s="76"/>
      <c r="D12" s="76"/>
      <c r="E12" s="76"/>
      <c r="F12" s="76"/>
      <c r="G12" s="76"/>
      <c r="H12" s="76"/>
      <c r="I12" s="76"/>
      <c r="J12" s="76"/>
      <c r="K12" s="76"/>
      <c r="L12" s="76"/>
      <c r="M12" s="76"/>
      <c r="N12" s="76"/>
      <c r="O12" s="76"/>
      <c r="P12" s="76"/>
      <c r="Q12" s="76"/>
      <c r="R12" s="76"/>
      <c r="S12" s="76"/>
      <c r="T12" s="76"/>
      <c r="U12" s="76"/>
      <c r="V12" s="76"/>
      <c r="W12" s="76"/>
      <c r="X12" s="76"/>
    </row>
  </sheetData>
  <mergeCells count="19">
    <mergeCell ref="A2:X2"/>
    <mergeCell ref="A3:D3"/>
    <mergeCell ref="W3:X3"/>
    <mergeCell ref="H4:X4"/>
    <mergeCell ref="I5:O5"/>
    <mergeCell ref="S5:X5"/>
    <mergeCell ref="A11:G11"/>
    <mergeCell ref="A12:X12"/>
    <mergeCell ref="A4:A6"/>
    <mergeCell ref="B4:B6"/>
    <mergeCell ref="C4:C6"/>
    <mergeCell ref="D4:D6"/>
    <mergeCell ref="E4:E6"/>
    <mergeCell ref="F4:F6"/>
    <mergeCell ref="G4:G6"/>
    <mergeCell ref="H5:H6"/>
    <mergeCell ref="P5:P6"/>
    <mergeCell ref="Q5:Q6"/>
    <mergeCell ref="R5:R6"/>
  </mergeCells>
  <pageMargins left="0.708661" right="0.708661" top="0.748031" bottom="0.748031" header="0.314961" footer="0.314961"/>
  <pageSetup paperSize="9" scale="56" orientation="landscape" useFirstPageNumber="1" horizontalDpi="600" verticalDpi="6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W9"/>
  <sheetViews>
    <sheetView workbookViewId="0">
      <selection activeCell="A9" sqref="A9:W9"/>
    </sheetView>
  </sheetViews>
  <sheetFormatPr defaultColWidth="8.88571428571429" defaultRowHeight="14.25" customHeight="1"/>
  <cols>
    <col min="1" max="1" width="37.7142857142857" style="2" customWidth="1"/>
    <col min="2" max="4" width="13.4285714285714" style="2" customWidth="1"/>
    <col min="5" max="23" width="10.2857142857143" style="2" customWidth="1"/>
    <col min="24" max="257" width="9.13333333333333" style="24" customWidth="1"/>
  </cols>
  <sheetData>
    <row r="1" ht="18.95" customHeight="1" spans="1:23">
      <c r="A1" s="2" t="s">
        <v>972</v>
      </c>
      <c r="D1" s="38"/>
      <c r="W1" s="37"/>
    </row>
    <row r="2" ht="35.1" customHeight="1" spans="1:23">
      <c r="A2" s="39" t="s">
        <v>973</v>
      </c>
      <c r="B2" s="40"/>
      <c r="C2" s="40"/>
      <c r="D2" s="40"/>
      <c r="E2" s="40"/>
      <c r="F2" s="40"/>
      <c r="G2" s="40"/>
      <c r="H2" s="40"/>
      <c r="I2" s="40"/>
      <c r="J2" s="40"/>
      <c r="K2" s="40"/>
      <c r="L2" s="40"/>
      <c r="M2" s="40"/>
      <c r="N2" s="40"/>
      <c r="O2" s="40"/>
      <c r="P2" s="40"/>
      <c r="Q2" s="40"/>
      <c r="R2" s="40"/>
      <c r="S2" s="40"/>
      <c r="T2" s="40"/>
      <c r="U2" s="40"/>
      <c r="V2" s="40"/>
      <c r="W2" s="40"/>
    </row>
    <row r="3" s="22" customFormat="1" ht="24" customHeight="1" spans="1:23">
      <c r="A3" s="41" t="s">
        <v>2</v>
      </c>
      <c r="B3" s="42"/>
      <c r="C3" s="42"/>
      <c r="D3" s="43"/>
      <c r="E3" s="42"/>
      <c r="F3" s="42"/>
      <c r="G3" s="42"/>
      <c r="H3" s="42"/>
      <c r="I3" s="42"/>
      <c r="J3" s="55"/>
      <c r="K3" s="55"/>
      <c r="L3" s="55"/>
      <c r="M3" s="55"/>
      <c r="N3" s="55"/>
      <c r="O3" s="55"/>
      <c r="P3" s="55"/>
      <c r="Q3" s="55"/>
      <c r="R3" s="55"/>
      <c r="S3" s="55"/>
      <c r="T3" s="55"/>
      <c r="U3" s="55"/>
      <c r="V3" s="55"/>
      <c r="W3" s="56" t="s">
        <v>265</v>
      </c>
    </row>
    <row r="4" ht="19.5" customHeight="1" spans="1:23">
      <c r="A4" s="44" t="s">
        <v>974</v>
      </c>
      <c r="B4" s="45" t="s">
        <v>282</v>
      </c>
      <c r="C4" s="46"/>
      <c r="D4" s="46"/>
      <c r="E4" s="45" t="s">
        <v>975</v>
      </c>
      <c r="F4" s="46"/>
      <c r="G4" s="46"/>
      <c r="H4" s="46"/>
      <c r="I4" s="46"/>
      <c r="J4" s="46"/>
      <c r="K4" s="46"/>
      <c r="L4" s="46"/>
      <c r="M4" s="46"/>
      <c r="N4" s="46"/>
      <c r="O4" s="46"/>
      <c r="P4" s="46"/>
      <c r="Q4" s="46"/>
      <c r="R4" s="46"/>
      <c r="S4" s="46"/>
      <c r="T4" s="46"/>
      <c r="U4" s="46"/>
      <c r="V4" s="46"/>
      <c r="W4" s="46"/>
    </row>
    <row r="5" ht="40.5" customHeight="1" spans="1:23">
      <c r="A5" s="47"/>
      <c r="B5" s="48" t="s">
        <v>54</v>
      </c>
      <c r="C5" s="49" t="s">
        <v>57</v>
      </c>
      <c r="D5" s="50" t="s">
        <v>976</v>
      </c>
      <c r="E5" s="51" t="s">
        <v>977</v>
      </c>
      <c r="F5" s="51" t="s">
        <v>978</v>
      </c>
      <c r="G5" s="51" t="s">
        <v>979</v>
      </c>
      <c r="H5" s="51" t="s">
        <v>980</v>
      </c>
      <c r="I5" s="51" t="s">
        <v>981</v>
      </c>
      <c r="J5" s="51" t="s">
        <v>982</v>
      </c>
      <c r="K5" s="51" t="s">
        <v>983</v>
      </c>
      <c r="L5" s="51" t="s">
        <v>984</v>
      </c>
      <c r="M5" s="51" t="s">
        <v>985</v>
      </c>
      <c r="N5" s="51" t="s">
        <v>986</v>
      </c>
      <c r="O5" s="51" t="s">
        <v>987</v>
      </c>
      <c r="P5" s="51" t="s">
        <v>988</v>
      </c>
      <c r="Q5" s="51" t="s">
        <v>989</v>
      </c>
      <c r="R5" s="51" t="s">
        <v>990</v>
      </c>
      <c r="S5" s="51" t="s">
        <v>991</v>
      </c>
      <c r="T5" s="51" t="s">
        <v>992</v>
      </c>
      <c r="U5" s="51" t="s">
        <v>993</v>
      </c>
      <c r="V5" s="51" t="s">
        <v>994</v>
      </c>
      <c r="W5" s="51" t="s">
        <v>995</v>
      </c>
    </row>
    <row r="6" ht="19.5" customHeight="1" spans="1:23">
      <c r="A6" s="51">
        <v>1</v>
      </c>
      <c r="B6" s="51">
        <v>2</v>
      </c>
      <c r="C6" s="51">
        <v>3</v>
      </c>
      <c r="D6" s="45">
        <v>4</v>
      </c>
      <c r="E6" s="51">
        <v>5</v>
      </c>
      <c r="F6" s="51">
        <v>6</v>
      </c>
      <c r="G6" s="51">
        <v>7</v>
      </c>
      <c r="H6" s="45">
        <v>8</v>
      </c>
      <c r="I6" s="51">
        <v>9</v>
      </c>
      <c r="J6" s="51">
        <v>10</v>
      </c>
      <c r="K6" s="51">
        <v>11</v>
      </c>
      <c r="L6" s="45">
        <v>12</v>
      </c>
      <c r="M6" s="51">
        <v>13</v>
      </c>
      <c r="N6" s="51">
        <v>14</v>
      </c>
      <c r="O6" s="51">
        <v>15</v>
      </c>
      <c r="P6" s="45">
        <v>16</v>
      </c>
      <c r="Q6" s="51">
        <v>17</v>
      </c>
      <c r="R6" s="51">
        <v>18</v>
      </c>
      <c r="S6" s="51">
        <v>19</v>
      </c>
      <c r="T6" s="45">
        <v>20</v>
      </c>
      <c r="U6" s="45">
        <v>21</v>
      </c>
      <c r="V6" s="45">
        <v>22</v>
      </c>
      <c r="W6" s="51">
        <v>23</v>
      </c>
    </row>
    <row r="7" ht="19.5" customHeight="1" spans="1:23">
      <c r="A7" s="31" t="s">
        <v>44</v>
      </c>
      <c r="B7" s="52" t="s">
        <v>44</v>
      </c>
      <c r="C7" s="52" t="s">
        <v>44</v>
      </c>
      <c r="D7" s="53" t="s">
        <v>44</v>
      </c>
      <c r="E7" s="52" t="s">
        <v>44</v>
      </c>
      <c r="F7" s="52" t="s">
        <v>44</v>
      </c>
      <c r="G7" s="52" t="s">
        <v>44</v>
      </c>
      <c r="H7" s="52" t="s">
        <v>44</v>
      </c>
      <c r="I7" s="52" t="s">
        <v>44</v>
      </c>
      <c r="J7" s="52" t="s">
        <v>44</v>
      </c>
      <c r="K7" s="52" t="s">
        <v>44</v>
      </c>
      <c r="L7" s="52" t="s">
        <v>44</v>
      </c>
      <c r="M7" s="52" t="s">
        <v>44</v>
      </c>
      <c r="N7" s="52" t="s">
        <v>44</v>
      </c>
      <c r="O7" s="52" t="s">
        <v>44</v>
      </c>
      <c r="P7" s="52" t="s">
        <v>44</v>
      </c>
      <c r="Q7" s="52" t="s">
        <v>44</v>
      </c>
      <c r="R7" s="52" t="s">
        <v>44</v>
      </c>
      <c r="S7" s="52" t="s">
        <v>44</v>
      </c>
      <c r="T7" s="52" t="s">
        <v>44</v>
      </c>
      <c r="U7" s="52" t="s">
        <v>44</v>
      </c>
      <c r="V7" s="52" t="s">
        <v>44</v>
      </c>
      <c r="W7" s="52" t="s">
        <v>44</v>
      </c>
    </row>
    <row r="8" ht="19.5" customHeight="1" spans="1:23">
      <c r="A8" s="32" t="s">
        <v>44</v>
      </c>
      <c r="B8" s="52" t="s">
        <v>44</v>
      </c>
      <c r="C8" s="52" t="s">
        <v>44</v>
      </c>
      <c r="D8" s="53" t="s">
        <v>44</v>
      </c>
      <c r="E8" s="52" t="s">
        <v>44</v>
      </c>
      <c r="F8" s="52" t="s">
        <v>44</v>
      </c>
      <c r="G8" s="52" t="s">
        <v>44</v>
      </c>
      <c r="H8" s="52" t="s">
        <v>44</v>
      </c>
      <c r="I8" s="52" t="s">
        <v>44</v>
      </c>
      <c r="J8" s="52" t="s">
        <v>44</v>
      </c>
      <c r="K8" s="52" t="s">
        <v>44</v>
      </c>
      <c r="L8" s="52" t="s">
        <v>44</v>
      </c>
      <c r="M8" s="52" t="s">
        <v>44</v>
      </c>
      <c r="N8" s="52" t="s">
        <v>44</v>
      </c>
      <c r="O8" s="52" t="s">
        <v>44</v>
      </c>
      <c r="P8" s="52" t="s">
        <v>44</v>
      </c>
      <c r="Q8" s="52" t="s">
        <v>44</v>
      </c>
      <c r="R8" s="52" t="s">
        <v>44</v>
      </c>
      <c r="S8" s="52" t="s">
        <v>44</v>
      </c>
      <c r="T8" s="52" t="s">
        <v>44</v>
      </c>
      <c r="U8" s="52" t="s">
        <v>44</v>
      </c>
      <c r="V8" s="52" t="s">
        <v>44</v>
      </c>
      <c r="W8" s="52" t="s">
        <v>44</v>
      </c>
    </row>
    <row r="9" customHeight="1" spans="1:23">
      <c r="A9" s="54" t="s">
        <v>996</v>
      </c>
      <c r="B9" s="54"/>
      <c r="C9" s="54"/>
      <c r="D9" s="54"/>
      <c r="E9" s="54"/>
      <c r="F9" s="54"/>
      <c r="G9" s="54"/>
      <c r="H9" s="54"/>
      <c r="I9" s="54"/>
      <c r="J9" s="54"/>
      <c r="K9" s="54"/>
      <c r="L9" s="54"/>
      <c r="M9" s="54"/>
      <c r="N9" s="54"/>
      <c r="O9" s="54"/>
      <c r="P9" s="54"/>
      <c r="Q9" s="54"/>
      <c r="R9" s="54"/>
      <c r="S9" s="54"/>
      <c r="T9" s="54"/>
      <c r="U9" s="54"/>
      <c r="V9" s="54"/>
      <c r="W9" s="54"/>
    </row>
  </sheetData>
  <mergeCells count="6">
    <mergeCell ref="A2:W2"/>
    <mergeCell ref="A3:I3"/>
    <mergeCell ref="B4:D4"/>
    <mergeCell ref="E4:W4"/>
    <mergeCell ref="A9:W9"/>
    <mergeCell ref="A4:A5"/>
  </mergeCells>
  <pageMargins left="0.393701" right="0.393701" top="0.511811" bottom="0.511811" header="0.314961" footer="0.314961"/>
  <pageSetup paperSize="9" scale="51" orientation="landscape" useFirstPageNumber="1" horizontalDpi="600" verticalDpi="6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8"/>
  <sheetViews>
    <sheetView workbookViewId="0">
      <selection activeCell="A8" sqref="A8:J8"/>
    </sheetView>
  </sheetViews>
  <sheetFormatPr defaultColWidth="8.88571428571429" defaultRowHeight="12" customHeight="1" outlineLevelRow="7"/>
  <cols>
    <col min="1" max="1" width="34.2857142857143" style="23" customWidth="1"/>
    <col min="2" max="2" width="29" style="23" customWidth="1"/>
    <col min="3" max="5" width="23.5714285714286" style="23" customWidth="1"/>
    <col min="6" max="6" width="11.2857142857143" style="24" customWidth="1"/>
    <col min="7" max="7" width="25.1333333333333" style="23" customWidth="1"/>
    <col min="8" max="8" width="15.5714285714286" style="24" customWidth="1"/>
    <col min="9" max="9" width="13.4285714285714" style="24" customWidth="1"/>
    <col min="10" max="10" width="18.847619047619" style="23" customWidth="1"/>
    <col min="11" max="257" width="9.13333333333333" style="24" customWidth="1"/>
  </cols>
  <sheetData>
    <row r="1" ht="20.1" customHeight="1" spans="1:10">
      <c r="A1" s="2" t="s">
        <v>997</v>
      </c>
      <c r="J1" s="37"/>
    </row>
    <row r="2" ht="36" customHeight="1" spans="1:10">
      <c r="A2" s="25" t="s">
        <v>998</v>
      </c>
      <c r="B2" s="25"/>
      <c r="C2" s="25"/>
      <c r="D2" s="25"/>
      <c r="E2" s="25"/>
      <c r="F2" s="26"/>
      <c r="G2" s="25"/>
      <c r="H2" s="26"/>
      <c r="I2" s="26"/>
      <c r="J2" s="25"/>
    </row>
    <row r="3" s="22" customFormat="1" ht="24" customHeight="1" spans="1:10">
      <c r="A3" s="27" t="s">
        <v>2</v>
      </c>
      <c r="B3" s="28"/>
      <c r="C3" s="28"/>
      <c r="D3" s="28"/>
      <c r="E3" s="28"/>
      <c r="G3" s="28"/>
      <c r="J3" s="28"/>
    </row>
    <row r="4" ht="44.25" customHeight="1" spans="1:10">
      <c r="A4" s="29" t="s">
        <v>555</v>
      </c>
      <c r="B4" s="29" t="s">
        <v>556</v>
      </c>
      <c r="C4" s="29" t="s">
        <v>557</v>
      </c>
      <c r="D4" s="29" t="s">
        <v>558</v>
      </c>
      <c r="E4" s="29" t="s">
        <v>559</v>
      </c>
      <c r="F4" s="30" t="s">
        <v>560</v>
      </c>
      <c r="G4" s="29" t="s">
        <v>561</v>
      </c>
      <c r="H4" s="30" t="s">
        <v>562</v>
      </c>
      <c r="I4" s="30" t="s">
        <v>563</v>
      </c>
      <c r="J4" s="29" t="s">
        <v>564</v>
      </c>
    </row>
    <row r="5" ht="14.25" customHeight="1" spans="1:10">
      <c r="A5" s="29">
        <v>1</v>
      </c>
      <c r="B5" s="29">
        <v>2</v>
      </c>
      <c r="C5" s="29">
        <v>3</v>
      </c>
      <c r="D5" s="29">
        <v>4</v>
      </c>
      <c r="E5" s="29">
        <v>5</v>
      </c>
      <c r="F5" s="30">
        <v>6</v>
      </c>
      <c r="G5" s="29">
        <v>7</v>
      </c>
      <c r="H5" s="30">
        <v>8</v>
      </c>
      <c r="I5" s="30">
        <v>9</v>
      </c>
      <c r="J5" s="29">
        <v>10</v>
      </c>
    </row>
    <row r="6" ht="42" customHeight="1" spans="1:10">
      <c r="A6" s="31"/>
      <c r="B6" s="32"/>
      <c r="C6" s="32"/>
      <c r="D6" s="32"/>
      <c r="E6" s="33"/>
      <c r="F6" s="34"/>
      <c r="G6" s="33"/>
      <c r="H6" s="34"/>
      <c r="I6" s="34"/>
      <c r="J6" s="33"/>
    </row>
    <row r="7" ht="42.75" customHeight="1" spans="1:10">
      <c r="A7" s="35" t="s">
        <v>44</v>
      </c>
      <c r="B7" s="35" t="s">
        <v>44</v>
      </c>
      <c r="C7" s="35" t="s">
        <v>44</v>
      </c>
      <c r="D7" s="35" t="s">
        <v>44</v>
      </c>
      <c r="E7" s="31" t="s">
        <v>44</v>
      </c>
      <c r="F7" s="35" t="s">
        <v>44</v>
      </c>
      <c r="G7" s="31" t="s">
        <v>44</v>
      </c>
      <c r="H7" s="35" t="s">
        <v>44</v>
      </c>
      <c r="I7" s="35" t="s">
        <v>44</v>
      </c>
      <c r="J7" s="31" t="s">
        <v>44</v>
      </c>
    </row>
    <row r="8" spans="1:10">
      <c r="A8" s="36" t="s">
        <v>999</v>
      </c>
      <c r="B8" s="36"/>
      <c r="C8" s="36"/>
      <c r="D8" s="36"/>
      <c r="E8" s="36"/>
      <c r="F8" s="36"/>
      <c r="G8" s="36"/>
      <c r="H8" s="36"/>
      <c r="I8" s="36"/>
      <c r="J8" s="36"/>
    </row>
  </sheetData>
  <mergeCells count="3">
    <mergeCell ref="A2:J2"/>
    <mergeCell ref="A3:H3"/>
    <mergeCell ref="A8:J8"/>
  </mergeCells>
  <pageMargins left="0.393701" right="0.393701" top="0.511811" bottom="0.511811" header="0.314961" footer="0.314961"/>
  <pageSetup paperSize="9" scale="65" orientation="landscape" useFirstPageNumber="1" horizontalDpi="600" verticalDpi="600"/>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44"/>
  <sheetViews>
    <sheetView topLeftCell="A7" workbookViewId="0">
      <selection activeCell="C17" sqref="C17"/>
    </sheetView>
  </sheetViews>
  <sheetFormatPr defaultColWidth="8.88571428571429" defaultRowHeight="12" customHeight="1" outlineLevelCol="7"/>
  <cols>
    <col min="1" max="1" width="29" style="1" customWidth="1"/>
    <col min="2" max="2" width="55.7142857142857" style="1" customWidth="1"/>
    <col min="3" max="3" width="45.4285714285714" style="1" customWidth="1"/>
    <col min="4" max="6" width="23.5714285714286" style="1" customWidth="1"/>
    <col min="7" max="7" width="25.1333333333333" style="1" customWidth="1"/>
    <col min="8" max="8" width="18.847619047619" style="1" customWidth="1"/>
    <col min="9" max="257" width="9.13333333333333" style="1" customWidth="1"/>
  </cols>
  <sheetData>
    <row r="1" ht="18.95" customHeight="1" spans="1:8">
      <c r="A1" s="2" t="s">
        <v>1000</v>
      </c>
      <c r="H1" s="3"/>
    </row>
    <row r="2" ht="26.25" spans="1:8">
      <c r="A2" s="4" t="s">
        <v>1001</v>
      </c>
      <c r="B2" s="4"/>
      <c r="C2" s="4"/>
      <c r="D2" s="4"/>
      <c r="E2" s="4"/>
      <c r="F2" s="4"/>
      <c r="G2" s="4"/>
      <c r="H2" s="4"/>
    </row>
    <row r="3" ht="24" customHeight="1" spans="1:2">
      <c r="A3" s="5" t="s">
        <v>2</v>
      </c>
      <c r="B3" s="5"/>
    </row>
    <row r="4" ht="18" customHeight="1" spans="1:8">
      <c r="A4" s="6" t="s">
        <v>275</v>
      </c>
      <c r="B4" s="6" t="s">
        <v>1002</v>
      </c>
      <c r="C4" s="6" t="s">
        <v>1003</v>
      </c>
      <c r="D4" s="6" t="s">
        <v>1004</v>
      </c>
      <c r="E4" s="6" t="s">
        <v>1005</v>
      </c>
      <c r="F4" s="7" t="s">
        <v>1006</v>
      </c>
      <c r="G4" s="8"/>
      <c r="H4" s="9"/>
    </row>
    <row r="5" ht="18" customHeight="1" spans="1:8">
      <c r="A5" s="10"/>
      <c r="B5" s="10"/>
      <c r="C5" s="10"/>
      <c r="D5" s="10"/>
      <c r="E5" s="10"/>
      <c r="F5" s="11" t="s">
        <v>931</v>
      </c>
      <c r="G5" s="11" t="s">
        <v>1007</v>
      </c>
      <c r="H5" s="11" t="s">
        <v>1008</v>
      </c>
    </row>
    <row r="6" ht="21" customHeight="1" spans="1:8">
      <c r="A6" s="12">
        <v>1</v>
      </c>
      <c r="B6" s="12">
        <v>2</v>
      </c>
      <c r="C6" s="12">
        <v>3</v>
      </c>
      <c r="D6" s="12">
        <v>4</v>
      </c>
      <c r="E6" s="12">
        <v>5</v>
      </c>
      <c r="F6" s="12">
        <v>6</v>
      </c>
      <c r="G6" s="12">
        <v>7</v>
      </c>
      <c r="H6" s="12">
        <v>8</v>
      </c>
    </row>
    <row r="7" ht="21" customHeight="1" spans="1:8">
      <c r="A7" s="13" t="s">
        <v>308</v>
      </c>
      <c r="B7" s="13"/>
      <c r="C7" s="14" t="s">
        <v>1009</v>
      </c>
      <c r="D7" s="13" t="s">
        <v>1010</v>
      </c>
      <c r="E7" s="14" t="s">
        <v>877</v>
      </c>
      <c r="F7" s="14" t="s">
        <v>258</v>
      </c>
      <c r="G7" s="15" t="e">
        <f t="shared" ref="G7:G43" si="0">XFD7/XFD7</f>
        <v>#DIV/0!</v>
      </c>
      <c r="H7" s="15">
        <v>1.2</v>
      </c>
    </row>
    <row r="8" ht="21" customHeight="1" spans="1:8">
      <c r="A8" s="13" t="s">
        <v>308</v>
      </c>
      <c r="B8" s="13"/>
      <c r="C8" s="14" t="s">
        <v>1011</v>
      </c>
      <c r="D8" s="13" t="s">
        <v>1012</v>
      </c>
      <c r="E8" s="14" t="s">
        <v>877</v>
      </c>
      <c r="F8" s="14" t="s">
        <v>260</v>
      </c>
      <c r="G8" s="15" t="e">
        <f t="shared" si="0"/>
        <v>#DIV/0!</v>
      </c>
      <c r="H8" s="15">
        <v>2.32</v>
      </c>
    </row>
    <row r="9" ht="21" customHeight="1" spans="1:8">
      <c r="A9" s="13" t="s">
        <v>308</v>
      </c>
      <c r="B9" s="13"/>
      <c r="C9" s="14" t="s">
        <v>1011</v>
      </c>
      <c r="D9" s="13" t="s">
        <v>1012</v>
      </c>
      <c r="E9" s="14" t="s">
        <v>877</v>
      </c>
      <c r="F9" s="14" t="s">
        <v>299</v>
      </c>
      <c r="G9" s="15" t="e">
        <f t="shared" si="0"/>
        <v>#DIV/0!</v>
      </c>
      <c r="H9" s="15">
        <v>7.8</v>
      </c>
    </row>
    <row r="10" ht="21" customHeight="1" spans="1:8">
      <c r="A10" s="13" t="s">
        <v>308</v>
      </c>
      <c r="B10" s="13"/>
      <c r="C10" s="14" t="s">
        <v>1009</v>
      </c>
      <c r="D10" s="13" t="s">
        <v>1012</v>
      </c>
      <c r="E10" s="14" t="s">
        <v>877</v>
      </c>
      <c r="F10" s="14" t="s">
        <v>260</v>
      </c>
      <c r="G10" s="15" t="e">
        <f t="shared" si="0"/>
        <v>#DIV/0!</v>
      </c>
      <c r="H10" s="15">
        <v>2.4</v>
      </c>
    </row>
    <row r="11" ht="21" customHeight="1" spans="1:8">
      <c r="A11" s="13" t="s">
        <v>308</v>
      </c>
      <c r="B11" s="13"/>
      <c r="C11" s="14" t="s">
        <v>1011</v>
      </c>
      <c r="D11" s="13" t="s">
        <v>1012</v>
      </c>
      <c r="E11" s="14" t="s">
        <v>877</v>
      </c>
      <c r="F11" s="14" t="s">
        <v>259</v>
      </c>
      <c r="G11" s="15" t="e">
        <f t="shared" si="0"/>
        <v>#DIV/0!</v>
      </c>
      <c r="H11" s="15">
        <v>1.74</v>
      </c>
    </row>
    <row r="12" ht="21" customHeight="1" spans="1:8">
      <c r="A12" s="13" t="s">
        <v>308</v>
      </c>
      <c r="B12" s="13"/>
      <c r="C12" s="14" t="s">
        <v>1011</v>
      </c>
      <c r="D12" s="13" t="s">
        <v>1012</v>
      </c>
      <c r="E12" s="14" t="s">
        <v>877</v>
      </c>
      <c r="F12" s="14" t="s">
        <v>258</v>
      </c>
      <c r="G12" s="15" t="e">
        <f t="shared" si="0"/>
        <v>#DIV/0!</v>
      </c>
      <c r="H12" s="15">
        <v>1.1</v>
      </c>
    </row>
    <row r="13" ht="21" customHeight="1" spans="1:8">
      <c r="A13" s="13" t="s">
        <v>308</v>
      </c>
      <c r="B13" s="13"/>
      <c r="C13" s="14" t="s">
        <v>1011</v>
      </c>
      <c r="D13" s="13" t="s">
        <v>1012</v>
      </c>
      <c r="E13" s="14" t="s">
        <v>877</v>
      </c>
      <c r="F13" s="14" t="s">
        <v>258</v>
      </c>
      <c r="G13" s="15" t="e">
        <f t="shared" si="0"/>
        <v>#DIV/0!</v>
      </c>
      <c r="H13" s="15">
        <v>1</v>
      </c>
    </row>
    <row r="14" ht="21" customHeight="1" spans="1:8">
      <c r="A14" s="13" t="s">
        <v>308</v>
      </c>
      <c r="B14" s="13"/>
      <c r="C14" s="14" t="s">
        <v>1009</v>
      </c>
      <c r="D14" s="13" t="s">
        <v>1012</v>
      </c>
      <c r="E14" s="14" t="s">
        <v>877</v>
      </c>
      <c r="F14" s="14" t="s">
        <v>258</v>
      </c>
      <c r="G14" s="15" t="e">
        <f t="shared" si="0"/>
        <v>#DIV/0!</v>
      </c>
      <c r="H14" s="15">
        <v>1.2</v>
      </c>
    </row>
    <row r="15" ht="21" customHeight="1" spans="1:8">
      <c r="A15" s="13" t="s">
        <v>308</v>
      </c>
      <c r="B15" s="13"/>
      <c r="C15" s="14" t="s">
        <v>1009</v>
      </c>
      <c r="D15" s="13" t="s">
        <v>1012</v>
      </c>
      <c r="E15" s="14" t="s">
        <v>877</v>
      </c>
      <c r="F15" s="14" t="s">
        <v>261</v>
      </c>
      <c r="G15" s="15" t="e">
        <f t="shared" si="0"/>
        <v>#DIV/0!</v>
      </c>
      <c r="H15" s="15">
        <v>3</v>
      </c>
    </row>
    <row r="16" ht="21" customHeight="1" spans="1:8">
      <c r="A16" s="13" t="s">
        <v>308</v>
      </c>
      <c r="B16" s="13"/>
      <c r="C16" s="14" t="s">
        <v>1009</v>
      </c>
      <c r="D16" s="13" t="s">
        <v>1012</v>
      </c>
      <c r="E16" s="14" t="s">
        <v>877</v>
      </c>
      <c r="F16" s="14" t="s">
        <v>292</v>
      </c>
      <c r="G16" s="15" t="e">
        <f t="shared" si="0"/>
        <v>#DIV/0!</v>
      </c>
      <c r="H16" s="15">
        <v>4.32</v>
      </c>
    </row>
    <row r="17" ht="21" customHeight="1" spans="1:8">
      <c r="A17" s="13" t="s">
        <v>308</v>
      </c>
      <c r="B17" s="13"/>
      <c r="C17" s="14" t="s">
        <v>1013</v>
      </c>
      <c r="D17" s="13" t="s">
        <v>1014</v>
      </c>
      <c r="E17" s="14" t="s">
        <v>877</v>
      </c>
      <c r="F17" s="14" t="s">
        <v>257</v>
      </c>
      <c r="G17" s="15" t="e">
        <f t="shared" si="0"/>
        <v>#DIV/0!</v>
      </c>
      <c r="H17" s="15">
        <v>0.6</v>
      </c>
    </row>
    <row r="18" ht="21" customHeight="1" spans="1:8">
      <c r="A18" s="13" t="s">
        <v>308</v>
      </c>
      <c r="B18" s="13"/>
      <c r="C18" s="14" t="s">
        <v>1013</v>
      </c>
      <c r="D18" s="13" t="s">
        <v>1014</v>
      </c>
      <c r="E18" s="14" t="s">
        <v>877</v>
      </c>
      <c r="F18" s="14" t="s">
        <v>258</v>
      </c>
      <c r="G18" s="15" t="e">
        <f t="shared" si="0"/>
        <v>#DIV/0!</v>
      </c>
      <c r="H18" s="15">
        <v>1.2</v>
      </c>
    </row>
    <row r="19" ht="21" customHeight="1" spans="1:8">
      <c r="A19" s="13" t="s">
        <v>308</v>
      </c>
      <c r="B19" s="13"/>
      <c r="C19" s="14" t="s">
        <v>1013</v>
      </c>
      <c r="D19" s="13" t="s">
        <v>1014</v>
      </c>
      <c r="E19" s="14" t="s">
        <v>877</v>
      </c>
      <c r="F19" s="14" t="s">
        <v>259</v>
      </c>
      <c r="G19" s="15" t="e">
        <f t="shared" si="0"/>
        <v>#DIV/0!</v>
      </c>
      <c r="H19" s="15">
        <v>2.4</v>
      </c>
    </row>
    <row r="20" ht="21" customHeight="1" spans="1:8">
      <c r="A20" s="13" t="s">
        <v>308</v>
      </c>
      <c r="B20" s="13"/>
      <c r="C20" s="14" t="s">
        <v>1015</v>
      </c>
      <c r="D20" s="13" t="s">
        <v>1014</v>
      </c>
      <c r="E20" s="14" t="s">
        <v>877</v>
      </c>
      <c r="F20" s="14" t="s">
        <v>257</v>
      </c>
      <c r="G20" s="15" t="e">
        <f t="shared" si="0"/>
        <v>#DIV/0!</v>
      </c>
      <c r="H20" s="15">
        <v>0.7</v>
      </c>
    </row>
    <row r="21" ht="21" customHeight="1" spans="1:8">
      <c r="A21" s="13" t="s">
        <v>308</v>
      </c>
      <c r="B21" s="13"/>
      <c r="C21" s="14" t="s">
        <v>1013</v>
      </c>
      <c r="D21" s="13" t="s">
        <v>1014</v>
      </c>
      <c r="E21" s="14" t="s">
        <v>877</v>
      </c>
      <c r="F21" s="14" t="s">
        <v>257</v>
      </c>
      <c r="G21" s="15" t="e">
        <f t="shared" si="0"/>
        <v>#DIV/0!</v>
      </c>
      <c r="H21" s="15">
        <v>0.63</v>
      </c>
    </row>
    <row r="22" ht="21" customHeight="1" spans="1:8">
      <c r="A22" s="13" t="s">
        <v>308</v>
      </c>
      <c r="B22" s="13"/>
      <c r="C22" s="14" t="s">
        <v>1013</v>
      </c>
      <c r="D22" s="13" t="s">
        <v>1014</v>
      </c>
      <c r="E22" s="14" t="s">
        <v>877</v>
      </c>
      <c r="F22" s="14" t="s">
        <v>257</v>
      </c>
      <c r="G22" s="15" t="e">
        <f t="shared" si="0"/>
        <v>#DIV/0!</v>
      </c>
      <c r="H22" s="15">
        <v>0.6</v>
      </c>
    </row>
    <row r="23" ht="21" customHeight="1" spans="1:8">
      <c r="A23" s="13" t="s">
        <v>308</v>
      </c>
      <c r="B23" s="13"/>
      <c r="C23" s="14" t="s">
        <v>1016</v>
      </c>
      <c r="D23" s="13" t="s">
        <v>1017</v>
      </c>
      <c r="E23" s="14" t="s">
        <v>877</v>
      </c>
      <c r="F23" s="14" t="s">
        <v>257</v>
      </c>
      <c r="G23" s="15" t="e">
        <f t="shared" si="0"/>
        <v>#DIV/0!</v>
      </c>
      <c r="H23" s="15">
        <v>1.5</v>
      </c>
    </row>
    <row r="24" ht="21" customHeight="1" spans="1:8">
      <c r="A24" s="13" t="s">
        <v>308</v>
      </c>
      <c r="B24" s="13"/>
      <c r="C24" s="14" t="s">
        <v>1018</v>
      </c>
      <c r="D24" s="13" t="s">
        <v>1017</v>
      </c>
      <c r="E24" s="14" t="s">
        <v>877</v>
      </c>
      <c r="F24" s="14" t="s">
        <v>257</v>
      </c>
      <c r="G24" s="15" t="e">
        <f t="shared" si="0"/>
        <v>#DIV/0!</v>
      </c>
      <c r="H24" s="15">
        <v>2</v>
      </c>
    </row>
    <row r="25" ht="21" customHeight="1" spans="1:8">
      <c r="A25" s="13" t="s">
        <v>308</v>
      </c>
      <c r="B25" s="13"/>
      <c r="C25" s="14" t="s">
        <v>1018</v>
      </c>
      <c r="D25" s="13" t="s">
        <v>1017</v>
      </c>
      <c r="E25" s="14" t="s">
        <v>877</v>
      </c>
      <c r="F25" s="14" t="s">
        <v>257</v>
      </c>
      <c r="G25" s="15" t="e">
        <f t="shared" si="0"/>
        <v>#DIV/0!</v>
      </c>
      <c r="H25" s="15">
        <v>2.6</v>
      </c>
    </row>
    <row r="26" ht="21" customHeight="1" spans="1:8">
      <c r="A26" s="13" t="s">
        <v>308</v>
      </c>
      <c r="B26" s="13"/>
      <c r="C26" s="14" t="s">
        <v>1016</v>
      </c>
      <c r="D26" s="13" t="s">
        <v>1017</v>
      </c>
      <c r="E26" s="14" t="s">
        <v>877</v>
      </c>
      <c r="F26" s="14" t="s">
        <v>257</v>
      </c>
      <c r="G26" s="15" t="e">
        <f t="shared" si="0"/>
        <v>#DIV/0!</v>
      </c>
      <c r="H26" s="15">
        <v>0.8</v>
      </c>
    </row>
    <row r="27" ht="21" customHeight="1" spans="1:8">
      <c r="A27" s="13" t="s">
        <v>308</v>
      </c>
      <c r="B27" s="13"/>
      <c r="C27" s="14" t="s">
        <v>1019</v>
      </c>
      <c r="D27" s="13" t="s">
        <v>1020</v>
      </c>
      <c r="E27" s="14" t="s">
        <v>877</v>
      </c>
      <c r="F27" s="14" t="s">
        <v>257</v>
      </c>
      <c r="G27" s="15" t="e">
        <f t="shared" si="0"/>
        <v>#DIV/0!</v>
      </c>
      <c r="H27" s="15">
        <v>0.32</v>
      </c>
    </row>
    <row r="28" ht="21" customHeight="1" spans="1:8">
      <c r="A28" s="13" t="s">
        <v>308</v>
      </c>
      <c r="B28" s="13"/>
      <c r="C28" s="14" t="s">
        <v>1019</v>
      </c>
      <c r="D28" s="13" t="s">
        <v>1020</v>
      </c>
      <c r="E28" s="14" t="s">
        <v>877</v>
      </c>
      <c r="F28" s="14" t="s">
        <v>258</v>
      </c>
      <c r="G28" s="15" t="e">
        <f t="shared" si="0"/>
        <v>#DIV/0!</v>
      </c>
      <c r="H28" s="15">
        <v>5</v>
      </c>
    </row>
    <row r="29" ht="21" customHeight="1" spans="1:8">
      <c r="A29" s="13" t="s">
        <v>308</v>
      </c>
      <c r="B29" s="13"/>
      <c r="C29" s="14" t="s">
        <v>1019</v>
      </c>
      <c r="D29" s="13" t="s">
        <v>1020</v>
      </c>
      <c r="E29" s="14" t="s">
        <v>877</v>
      </c>
      <c r="F29" s="14" t="s">
        <v>257</v>
      </c>
      <c r="G29" s="15" t="e">
        <f t="shared" si="0"/>
        <v>#DIV/0!</v>
      </c>
      <c r="H29" s="15">
        <v>1</v>
      </c>
    </row>
    <row r="30" ht="21" customHeight="1" spans="1:8">
      <c r="A30" s="13" t="s">
        <v>308</v>
      </c>
      <c r="B30" s="13"/>
      <c r="C30" s="14" t="s">
        <v>1019</v>
      </c>
      <c r="D30" s="13" t="s">
        <v>1020</v>
      </c>
      <c r="E30" s="14" t="s">
        <v>877</v>
      </c>
      <c r="F30" s="14" t="s">
        <v>257</v>
      </c>
      <c r="G30" s="15" t="e">
        <f t="shared" si="0"/>
        <v>#DIV/0!</v>
      </c>
      <c r="H30" s="15">
        <v>0.8</v>
      </c>
    </row>
    <row r="31" ht="21" customHeight="1" spans="1:8">
      <c r="A31" s="13" t="s">
        <v>308</v>
      </c>
      <c r="B31" s="13"/>
      <c r="C31" s="14" t="s">
        <v>1021</v>
      </c>
      <c r="D31" s="13" t="s">
        <v>1022</v>
      </c>
      <c r="E31" s="14" t="s">
        <v>877</v>
      </c>
      <c r="F31" s="14" t="s">
        <v>257</v>
      </c>
      <c r="G31" s="15" t="e">
        <f t="shared" si="0"/>
        <v>#DIV/0!</v>
      </c>
      <c r="H31" s="15">
        <v>0.6</v>
      </c>
    </row>
    <row r="32" ht="21" customHeight="1" spans="1:8">
      <c r="A32" s="13" t="s">
        <v>308</v>
      </c>
      <c r="B32" s="13"/>
      <c r="C32" s="14" t="s">
        <v>1021</v>
      </c>
      <c r="D32" s="13" t="s">
        <v>1022</v>
      </c>
      <c r="E32" s="14" t="s">
        <v>877</v>
      </c>
      <c r="F32" s="14" t="s">
        <v>257</v>
      </c>
      <c r="G32" s="15" t="e">
        <f t="shared" si="0"/>
        <v>#DIV/0!</v>
      </c>
      <c r="H32" s="15">
        <v>0.3</v>
      </c>
    </row>
    <row r="33" ht="21" customHeight="1" spans="1:8">
      <c r="A33" s="13" t="s">
        <v>308</v>
      </c>
      <c r="B33" s="13"/>
      <c r="C33" s="14" t="s">
        <v>1023</v>
      </c>
      <c r="D33" s="13" t="s">
        <v>1024</v>
      </c>
      <c r="E33" s="14" t="s">
        <v>877</v>
      </c>
      <c r="F33" s="14" t="s">
        <v>257</v>
      </c>
      <c r="G33" s="15" t="e">
        <f t="shared" si="0"/>
        <v>#DIV/0!</v>
      </c>
      <c r="H33" s="15">
        <v>0.15</v>
      </c>
    </row>
    <row r="34" ht="21" customHeight="1" spans="1:8">
      <c r="A34" s="13" t="s">
        <v>308</v>
      </c>
      <c r="B34" s="13"/>
      <c r="C34" s="14" t="s">
        <v>1023</v>
      </c>
      <c r="D34" s="13" t="s">
        <v>1024</v>
      </c>
      <c r="E34" s="14" t="s">
        <v>877</v>
      </c>
      <c r="F34" s="14" t="s">
        <v>257</v>
      </c>
      <c r="G34" s="15" t="e">
        <f t="shared" si="0"/>
        <v>#DIV/0!</v>
      </c>
      <c r="H34" s="15">
        <v>0.1</v>
      </c>
    </row>
    <row r="35" ht="21" customHeight="1" spans="1:8">
      <c r="A35" s="13" t="s">
        <v>308</v>
      </c>
      <c r="B35" s="13"/>
      <c r="C35" s="14" t="s">
        <v>1025</v>
      </c>
      <c r="D35" s="13" t="s">
        <v>1026</v>
      </c>
      <c r="E35" s="14" t="s">
        <v>877</v>
      </c>
      <c r="F35" s="14" t="s">
        <v>257</v>
      </c>
      <c r="G35" s="15" t="e">
        <f t="shared" si="0"/>
        <v>#DIV/0!</v>
      </c>
      <c r="H35" s="15">
        <v>0.3</v>
      </c>
    </row>
    <row r="36" ht="21" customHeight="1" spans="1:8">
      <c r="A36" s="13" t="s">
        <v>308</v>
      </c>
      <c r="B36" s="13"/>
      <c r="C36" s="14" t="s">
        <v>1027</v>
      </c>
      <c r="D36" s="13" t="s">
        <v>1028</v>
      </c>
      <c r="E36" s="14" t="s">
        <v>950</v>
      </c>
      <c r="F36" s="14" t="s">
        <v>260</v>
      </c>
      <c r="G36" s="15" t="e">
        <f t="shared" si="0"/>
        <v>#DIV/0!</v>
      </c>
      <c r="H36" s="15">
        <v>0.34</v>
      </c>
    </row>
    <row r="37" ht="21" customHeight="1" spans="1:8">
      <c r="A37" s="13" t="s">
        <v>308</v>
      </c>
      <c r="B37" s="13"/>
      <c r="C37" s="14" t="s">
        <v>1029</v>
      </c>
      <c r="D37" s="13" t="s">
        <v>1030</v>
      </c>
      <c r="E37" s="14" t="s">
        <v>950</v>
      </c>
      <c r="F37" s="14" t="s">
        <v>259</v>
      </c>
      <c r="G37" s="15" t="e">
        <f t="shared" si="0"/>
        <v>#DIV/0!</v>
      </c>
      <c r="H37" s="15">
        <v>0.39</v>
      </c>
    </row>
    <row r="38" ht="21" customHeight="1" spans="1:8">
      <c r="A38" s="13" t="s">
        <v>308</v>
      </c>
      <c r="B38" s="13"/>
      <c r="C38" s="14" t="s">
        <v>1031</v>
      </c>
      <c r="D38" s="13" t="s">
        <v>1032</v>
      </c>
      <c r="E38" s="14" t="s">
        <v>953</v>
      </c>
      <c r="F38" s="14" t="s">
        <v>257</v>
      </c>
      <c r="G38" s="15" t="e">
        <f t="shared" si="0"/>
        <v>#DIV/0!</v>
      </c>
      <c r="H38" s="15">
        <v>0.3</v>
      </c>
    </row>
    <row r="39" ht="21" customHeight="1" spans="1:8">
      <c r="A39" s="13" t="s">
        <v>308</v>
      </c>
      <c r="B39" s="13"/>
      <c r="C39" s="14" t="s">
        <v>1033</v>
      </c>
      <c r="D39" s="13" t="s">
        <v>1034</v>
      </c>
      <c r="E39" s="14" t="s">
        <v>950</v>
      </c>
      <c r="F39" s="14" t="s">
        <v>259</v>
      </c>
      <c r="G39" s="15" t="e">
        <f t="shared" si="0"/>
        <v>#DIV/0!</v>
      </c>
      <c r="H39" s="15">
        <v>0.24</v>
      </c>
    </row>
    <row r="40" ht="21" customHeight="1" spans="1:8">
      <c r="A40" s="13" t="s">
        <v>308</v>
      </c>
      <c r="B40" s="13"/>
      <c r="C40" s="14" t="s">
        <v>1035</v>
      </c>
      <c r="D40" s="13" t="s">
        <v>1036</v>
      </c>
      <c r="E40" s="14" t="s">
        <v>950</v>
      </c>
      <c r="F40" s="14" t="s">
        <v>258</v>
      </c>
      <c r="G40" s="15" t="e">
        <f t="shared" si="0"/>
        <v>#DIV/0!</v>
      </c>
      <c r="H40" s="15">
        <v>0.2</v>
      </c>
    </row>
    <row r="41" ht="21" customHeight="1" spans="1:8">
      <c r="A41" s="13" t="s">
        <v>308</v>
      </c>
      <c r="B41" s="13"/>
      <c r="C41" s="14" t="s">
        <v>1035</v>
      </c>
      <c r="D41" s="13" t="s">
        <v>1036</v>
      </c>
      <c r="E41" s="14" t="s">
        <v>950</v>
      </c>
      <c r="F41" s="14" t="s">
        <v>261</v>
      </c>
      <c r="G41" s="15" t="e">
        <f t="shared" si="0"/>
        <v>#DIV/0!</v>
      </c>
      <c r="H41" s="15">
        <v>0.4</v>
      </c>
    </row>
    <row r="42" ht="21" customHeight="1" spans="1:8">
      <c r="A42" s="13" t="s">
        <v>308</v>
      </c>
      <c r="B42" s="13"/>
      <c r="C42" s="14" t="s">
        <v>1037</v>
      </c>
      <c r="D42" s="13" t="s">
        <v>1038</v>
      </c>
      <c r="E42" s="14" t="s">
        <v>953</v>
      </c>
      <c r="F42" s="14" t="s">
        <v>260</v>
      </c>
      <c r="G42" s="15" t="e">
        <f t="shared" si="0"/>
        <v>#DIV/0!</v>
      </c>
      <c r="H42" s="15">
        <v>3</v>
      </c>
    </row>
    <row r="43" ht="21" customHeight="1" spans="1:8">
      <c r="A43" s="6" t="s">
        <v>308</v>
      </c>
      <c r="B43" s="6"/>
      <c r="C43" s="16" t="s">
        <v>1039</v>
      </c>
      <c r="D43" s="6" t="s">
        <v>1040</v>
      </c>
      <c r="E43" s="16" t="s">
        <v>950</v>
      </c>
      <c r="F43" s="16" t="s">
        <v>258</v>
      </c>
      <c r="G43" s="17" t="e">
        <f t="shared" si="0"/>
        <v>#DIV/0!</v>
      </c>
      <c r="H43" s="17">
        <v>0.5</v>
      </c>
    </row>
    <row r="44" ht="21" customHeight="1" spans="1:8">
      <c r="A44" s="18" t="s">
        <v>54</v>
      </c>
      <c r="B44" s="19"/>
      <c r="C44" s="20"/>
      <c r="D44" s="20"/>
      <c r="E44" s="20"/>
      <c r="F44" s="20"/>
      <c r="G44" s="21"/>
      <c r="H44" s="21">
        <f>SUM(XFD7:XFD43)</f>
        <v>0</v>
      </c>
    </row>
  </sheetData>
  <mergeCells count="8">
    <mergeCell ref="A2:H2"/>
    <mergeCell ref="F4:H4"/>
    <mergeCell ref="A44:B44"/>
    <mergeCell ref="A4:A5"/>
    <mergeCell ref="B4:B5"/>
    <mergeCell ref="C4:C5"/>
    <mergeCell ref="D4:D5"/>
    <mergeCell ref="E4:E5"/>
  </mergeCells>
  <pageMargins left="0.393701" right="0.393701" top="0.511811" bottom="0.511811" header="0.314961" footer="0.314961"/>
  <pageSetup paperSize="9" scale="75" orientation="landscape" useFirstPageNumber="1" horizontalDpi="600" vertic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8"/>
  <sheetViews>
    <sheetView workbookViewId="0">
      <selection activeCell="H24" sqref="H24"/>
    </sheetView>
  </sheetViews>
  <sheetFormatPr defaultColWidth="8" defaultRowHeight="14.25" customHeight="1" outlineLevelRow="7"/>
  <cols>
    <col min="1" max="1" width="21.1333333333333" style="2" customWidth="1"/>
    <col min="2" max="2" width="35.2857142857143" style="2" customWidth="1"/>
    <col min="3" max="13" width="12.5714285714286" style="2" customWidth="1"/>
    <col min="14" max="14" width="8" style="24" customWidth="1"/>
    <col min="15" max="15" width="9.57142857142857" style="24" customWidth="1"/>
    <col min="16" max="16" width="9.71428571428571" style="24" customWidth="1"/>
    <col min="17" max="17" width="10.5714285714286" style="24" customWidth="1"/>
    <col min="18" max="19" width="10.1333333333333" style="2" customWidth="1"/>
    <col min="20" max="257" width="8" style="24" customWidth="1"/>
  </cols>
  <sheetData>
    <row r="1" ht="18.95" customHeight="1" spans="1:19">
      <c r="A1" s="2" t="s">
        <v>49</v>
      </c>
      <c r="N1" s="240"/>
      <c r="O1" s="240"/>
      <c r="P1" s="240"/>
      <c r="Q1" s="240"/>
      <c r="R1" s="245" t="s">
        <v>50</v>
      </c>
      <c r="S1" s="245" t="s">
        <v>50</v>
      </c>
    </row>
    <row r="2" ht="36" customHeight="1" spans="1:19">
      <c r="A2" s="233" t="s">
        <v>51</v>
      </c>
      <c r="B2" s="158"/>
      <c r="C2" s="158"/>
      <c r="D2" s="158"/>
      <c r="E2" s="158"/>
      <c r="F2" s="158"/>
      <c r="G2" s="158"/>
      <c r="H2" s="158"/>
      <c r="I2" s="158"/>
      <c r="J2" s="158"/>
      <c r="K2" s="158"/>
      <c r="L2" s="158"/>
      <c r="M2" s="158"/>
      <c r="N2" s="233"/>
      <c r="O2" s="233"/>
      <c r="P2" s="233"/>
      <c r="Q2" s="233"/>
      <c r="R2" s="158"/>
      <c r="S2" s="233"/>
    </row>
    <row r="3" s="22" customFormat="1" ht="24" customHeight="1" spans="1:19">
      <c r="A3" s="61" t="s">
        <v>2</v>
      </c>
      <c r="B3" s="55"/>
      <c r="C3" s="55"/>
      <c r="D3" s="55"/>
      <c r="E3" s="55"/>
      <c r="F3" s="55"/>
      <c r="G3" s="55"/>
      <c r="H3" s="55"/>
      <c r="I3" s="55"/>
      <c r="J3" s="55"/>
      <c r="K3" s="55"/>
      <c r="L3" s="55"/>
      <c r="M3" s="55"/>
      <c r="N3" s="241"/>
      <c r="O3" s="241"/>
      <c r="P3" s="241"/>
      <c r="Q3" s="241"/>
      <c r="R3" s="56" t="s">
        <v>3</v>
      </c>
      <c r="S3" s="56" t="s">
        <v>3</v>
      </c>
    </row>
    <row r="4" ht="18.75" customHeight="1" spans="1:19">
      <c r="A4" s="234" t="s">
        <v>52</v>
      </c>
      <c r="B4" s="235" t="s">
        <v>53</v>
      </c>
      <c r="C4" s="235" t="s">
        <v>54</v>
      </c>
      <c r="D4" s="153" t="s">
        <v>55</v>
      </c>
      <c r="E4" s="236"/>
      <c r="F4" s="236"/>
      <c r="G4" s="236"/>
      <c r="H4" s="236"/>
      <c r="I4" s="236"/>
      <c r="J4" s="236"/>
      <c r="K4" s="236"/>
      <c r="L4" s="236"/>
      <c r="M4" s="242"/>
      <c r="N4" s="153" t="s">
        <v>43</v>
      </c>
      <c r="O4" s="153"/>
      <c r="P4" s="153"/>
      <c r="Q4" s="153"/>
      <c r="R4" s="236"/>
      <c r="S4" s="246"/>
    </row>
    <row r="5" ht="33.75" customHeight="1" spans="1:19">
      <c r="A5" s="237"/>
      <c r="B5" s="238"/>
      <c r="C5" s="238"/>
      <c r="D5" s="238" t="s">
        <v>56</v>
      </c>
      <c r="E5" s="238" t="s">
        <v>57</v>
      </c>
      <c r="F5" s="238" t="s">
        <v>58</v>
      </c>
      <c r="G5" s="238" t="s">
        <v>59</v>
      </c>
      <c r="H5" s="238" t="s">
        <v>60</v>
      </c>
      <c r="I5" s="238" t="s">
        <v>61</v>
      </c>
      <c r="J5" s="238" t="s">
        <v>62</v>
      </c>
      <c r="K5" s="238" t="s">
        <v>63</v>
      </c>
      <c r="L5" s="238" t="s">
        <v>64</v>
      </c>
      <c r="M5" s="238" t="s">
        <v>65</v>
      </c>
      <c r="N5" s="243" t="s">
        <v>56</v>
      </c>
      <c r="O5" s="243" t="s">
        <v>57</v>
      </c>
      <c r="P5" s="243" t="s">
        <v>58</v>
      </c>
      <c r="Q5" s="243" t="s">
        <v>59</v>
      </c>
      <c r="R5" s="238" t="s">
        <v>60</v>
      </c>
      <c r="S5" s="243" t="s">
        <v>66</v>
      </c>
    </row>
    <row r="6" ht="16.5" customHeight="1" spans="1:19">
      <c r="A6" s="120">
        <v>1</v>
      </c>
      <c r="B6" s="131">
        <v>2</v>
      </c>
      <c r="C6" s="131">
        <v>3</v>
      </c>
      <c r="D6" s="131">
        <v>4</v>
      </c>
      <c r="E6" s="120">
        <v>5</v>
      </c>
      <c r="F6" s="131">
        <v>6</v>
      </c>
      <c r="G6" s="131">
        <v>7</v>
      </c>
      <c r="H6" s="120">
        <v>8</v>
      </c>
      <c r="I6" s="131">
        <v>9</v>
      </c>
      <c r="J6" s="131">
        <v>10</v>
      </c>
      <c r="K6" s="120">
        <v>11</v>
      </c>
      <c r="L6" s="131">
        <v>12</v>
      </c>
      <c r="M6" s="131">
        <v>13</v>
      </c>
      <c r="N6" s="244">
        <v>14</v>
      </c>
      <c r="O6" s="244">
        <v>15</v>
      </c>
      <c r="P6" s="244">
        <v>16</v>
      </c>
      <c r="Q6" s="244">
        <v>17</v>
      </c>
      <c r="R6" s="131">
        <v>18</v>
      </c>
      <c r="S6" s="244">
        <v>19</v>
      </c>
    </row>
    <row r="7" ht="16.5" customHeight="1" spans="1:19">
      <c r="A7" s="31">
        <v>579001</v>
      </c>
      <c r="B7" s="31" t="s">
        <v>67</v>
      </c>
      <c r="C7" s="239">
        <v>2083.07</v>
      </c>
      <c r="D7" s="239">
        <v>2083.07</v>
      </c>
      <c r="E7" s="239">
        <v>2083.07</v>
      </c>
      <c r="F7" s="52" t="s">
        <v>44</v>
      </c>
      <c r="G7" s="52" t="s">
        <v>44</v>
      </c>
      <c r="H7" s="52" t="s">
        <v>44</v>
      </c>
      <c r="I7" s="52" t="s">
        <v>44</v>
      </c>
      <c r="J7" s="52" t="s">
        <v>44</v>
      </c>
      <c r="K7" s="52" t="s">
        <v>44</v>
      </c>
      <c r="L7" s="52" t="s">
        <v>44</v>
      </c>
      <c r="M7" s="52" t="s">
        <v>44</v>
      </c>
      <c r="N7" s="52" t="s">
        <v>44</v>
      </c>
      <c r="O7" s="52" t="s">
        <v>44</v>
      </c>
      <c r="P7" s="52"/>
      <c r="Q7" s="52"/>
      <c r="R7" s="247"/>
      <c r="S7" s="52"/>
    </row>
    <row r="8" ht="16.5" customHeight="1" spans="1:19">
      <c r="A8" s="34" t="s">
        <v>54</v>
      </c>
      <c r="B8" s="52"/>
      <c r="C8" s="239">
        <v>2084.07</v>
      </c>
      <c r="D8" s="239">
        <v>2083.07</v>
      </c>
      <c r="E8" s="239">
        <v>2083.07</v>
      </c>
      <c r="F8" s="52" t="s">
        <v>44</v>
      </c>
      <c r="G8" s="52" t="s">
        <v>44</v>
      </c>
      <c r="H8" s="52" t="s">
        <v>44</v>
      </c>
      <c r="I8" s="52" t="s">
        <v>44</v>
      </c>
      <c r="J8" s="52" t="s">
        <v>44</v>
      </c>
      <c r="K8" s="52" t="s">
        <v>44</v>
      </c>
      <c r="L8" s="52" t="s">
        <v>44</v>
      </c>
      <c r="M8" s="52" t="s">
        <v>44</v>
      </c>
      <c r="N8" s="52" t="s">
        <v>44</v>
      </c>
      <c r="O8" s="52" t="s">
        <v>44</v>
      </c>
      <c r="P8" s="52"/>
      <c r="Q8" s="52"/>
      <c r="R8" s="52"/>
      <c r="S8" s="52"/>
    </row>
  </sheetData>
  <mergeCells count="9">
    <mergeCell ref="R1:S1"/>
    <mergeCell ref="A2:S2"/>
    <mergeCell ref="A3:D3"/>
    <mergeCell ref="R3:S3"/>
    <mergeCell ref="D4:M4"/>
    <mergeCell ref="N4:S4"/>
    <mergeCell ref="A4:A5"/>
    <mergeCell ref="B4:B5"/>
    <mergeCell ref="C4:C5"/>
  </mergeCells>
  <pageMargins left="0.393701" right="0.393701" top="0.511811" bottom="0.511811" header="0.314961" footer="0.314961"/>
  <pageSetup paperSize="9" scale="53" orientation="landscape" useFirstPageNumber="1" horizontalDpi="600" vertic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76"/>
  <sheetViews>
    <sheetView topLeftCell="A31" workbookViewId="0">
      <selection activeCell="E29" sqref="E29"/>
    </sheetView>
  </sheetViews>
  <sheetFormatPr defaultColWidth="8.88571428571429" defaultRowHeight="14.25" customHeight="1"/>
  <cols>
    <col min="1" max="1" width="14.2857142857143" style="2" customWidth="1"/>
    <col min="2" max="2" width="37.7142857142857" style="2" customWidth="1"/>
    <col min="3" max="12" width="18.847619047619" style="2" customWidth="1"/>
    <col min="13" max="257" width="9.13333333333333" style="2" customWidth="1"/>
  </cols>
  <sheetData>
    <row r="1" ht="18.95" customHeight="1" spans="1:12">
      <c r="A1" s="2" t="s">
        <v>68</v>
      </c>
      <c r="L1" s="38"/>
    </row>
    <row r="2" ht="39" customHeight="1" spans="1:12">
      <c r="A2" s="222" t="s">
        <v>69</v>
      </c>
      <c r="B2" s="222"/>
      <c r="C2" s="222"/>
      <c r="D2" s="222"/>
      <c r="E2" s="222"/>
      <c r="F2" s="222"/>
      <c r="G2" s="222"/>
      <c r="H2" s="222"/>
      <c r="I2" s="222"/>
      <c r="J2" s="222"/>
      <c r="K2" s="222"/>
      <c r="L2" s="222"/>
    </row>
    <row r="3" s="55" customFormat="1" ht="24" customHeight="1" spans="1:12">
      <c r="A3" s="223" t="s">
        <v>2</v>
      </c>
      <c r="B3" s="41"/>
      <c r="C3" s="42"/>
      <c r="D3" s="42"/>
      <c r="E3" s="42"/>
      <c r="F3" s="42"/>
      <c r="G3" s="42"/>
      <c r="H3" s="42"/>
      <c r="I3" s="42"/>
      <c r="L3" s="101" t="s">
        <v>3</v>
      </c>
    </row>
    <row r="4" ht="32.25" customHeight="1" spans="1:12">
      <c r="A4" s="29" t="s">
        <v>70</v>
      </c>
      <c r="B4" s="29" t="s">
        <v>71</v>
      </c>
      <c r="C4" s="51" t="s">
        <v>54</v>
      </c>
      <c r="D4" s="51" t="s">
        <v>72</v>
      </c>
      <c r="E4" s="51" t="s">
        <v>73</v>
      </c>
      <c r="F4" s="51" t="s">
        <v>58</v>
      </c>
      <c r="G4" s="29" t="s">
        <v>74</v>
      </c>
      <c r="H4" s="29" t="s">
        <v>75</v>
      </c>
      <c r="I4" s="29" t="s">
        <v>76</v>
      </c>
      <c r="J4" s="29" t="s">
        <v>77</v>
      </c>
      <c r="K4" s="29" t="s">
        <v>78</v>
      </c>
      <c r="L4" s="29" t="s">
        <v>79</v>
      </c>
    </row>
    <row r="5" ht="16.5" customHeight="1" spans="1:12">
      <c r="A5" s="51">
        <v>1</v>
      </c>
      <c r="B5" s="51">
        <v>2</v>
      </c>
      <c r="C5" s="51">
        <v>3</v>
      </c>
      <c r="D5" s="51">
        <v>4</v>
      </c>
      <c r="E5" s="51">
        <v>5</v>
      </c>
      <c r="F5" s="51">
        <v>6</v>
      </c>
      <c r="G5" s="51">
        <v>7</v>
      </c>
      <c r="H5" s="51">
        <v>8</v>
      </c>
      <c r="I5" s="51">
        <v>9</v>
      </c>
      <c r="J5" s="51">
        <v>10</v>
      </c>
      <c r="K5" s="51">
        <v>11</v>
      </c>
      <c r="L5" s="51">
        <v>12</v>
      </c>
    </row>
    <row r="6" s="186" customFormat="1" ht="20.25" customHeight="1" spans="1:12">
      <c r="A6" s="192" t="s">
        <v>80</v>
      </c>
      <c r="B6" s="192" t="s">
        <v>81</v>
      </c>
      <c r="C6" s="224">
        <f t="shared" ref="C6:C69" si="0">XFD6+XFD6</f>
        <v>0</v>
      </c>
      <c r="D6" s="193">
        <v>1067.23</v>
      </c>
      <c r="E6" s="193">
        <f>XFD7+XFD9+XFD14+XFD16+XFD18+XFD21</f>
        <v>0</v>
      </c>
      <c r="F6" s="193"/>
      <c r="G6" s="225" t="s">
        <v>44</v>
      </c>
      <c r="H6" s="225" t="s">
        <v>44</v>
      </c>
      <c r="I6" s="225" t="s">
        <v>44</v>
      </c>
      <c r="J6" s="225" t="s">
        <v>44</v>
      </c>
      <c r="K6" s="225" t="s">
        <v>44</v>
      </c>
      <c r="L6" s="225" t="s">
        <v>44</v>
      </c>
    </row>
    <row r="7" s="186" customFormat="1" ht="17.25" customHeight="1" spans="1:12">
      <c r="A7" s="192" t="s">
        <v>82</v>
      </c>
      <c r="B7" s="192" t="s">
        <v>83</v>
      </c>
      <c r="C7" s="224">
        <f t="shared" si="0"/>
        <v>0</v>
      </c>
      <c r="D7" s="194" t="s">
        <v>84</v>
      </c>
      <c r="E7" s="194"/>
      <c r="F7" s="194"/>
      <c r="G7" s="226" t="s">
        <v>44</v>
      </c>
      <c r="H7" s="226" t="s">
        <v>44</v>
      </c>
      <c r="I7" s="226" t="s">
        <v>44</v>
      </c>
      <c r="J7" s="226" t="s">
        <v>44</v>
      </c>
      <c r="K7" s="226" t="s">
        <v>44</v>
      </c>
      <c r="L7" s="226" t="s">
        <v>44</v>
      </c>
    </row>
    <row r="8" s="186" customFormat="1" customHeight="1" spans="1:12">
      <c r="A8" s="192" t="s">
        <v>85</v>
      </c>
      <c r="B8" s="192" t="s">
        <v>86</v>
      </c>
      <c r="C8" s="224">
        <f t="shared" si="0"/>
        <v>0</v>
      </c>
      <c r="D8" s="196">
        <v>11.9</v>
      </c>
      <c r="E8" s="197"/>
      <c r="F8" s="197"/>
      <c r="G8" s="227"/>
      <c r="H8" s="227"/>
      <c r="I8" s="227"/>
      <c r="J8" s="227"/>
      <c r="K8" s="227"/>
      <c r="L8" s="227"/>
    </row>
    <row r="9" s="186" customFormat="1" customHeight="1" spans="1:12">
      <c r="A9" s="192" t="s">
        <v>87</v>
      </c>
      <c r="B9" s="192" t="s">
        <v>88</v>
      </c>
      <c r="C9" s="224">
        <f t="shared" si="0"/>
        <v>0</v>
      </c>
      <c r="D9" s="196">
        <v>1047.7</v>
      </c>
      <c r="E9" s="197">
        <f>XFD10+XFD11+XFD12+XFD13</f>
        <v>0</v>
      </c>
      <c r="F9" s="197"/>
      <c r="G9" s="227"/>
      <c r="H9" s="227"/>
      <c r="I9" s="227"/>
      <c r="J9" s="227"/>
      <c r="K9" s="227"/>
      <c r="L9" s="227"/>
    </row>
    <row r="10" s="186" customFormat="1" customHeight="1" spans="1:12">
      <c r="A10" s="192" t="s">
        <v>89</v>
      </c>
      <c r="B10" s="192" t="s">
        <v>90</v>
      </c>
      <c r="C10" s="224">
        <f t="shared" si="0"/>
        <v>0</v>
      </c>
      <c r="D10" s="196">
        <v>535.73</v>
      </c>
      <c r="E10" s="197"/>
      <c r="F10" s="197"/>
      <c r="G10" s="227"/>
      <c r="H10" s="227"/>
      <c r="I10" s="227"/>
      <c r="J10" s="227"/>
      <c r="K10" s="227"/>
      <c r="L10" s="227"/>
    </row>
    <row r="11" s="186" customFormat="1" customHeight="1" spans="1:12">
      <c r="A11" s="192" t="s">
        <v>91</v>
      </c>
      <c r="B11" s="192" t="s">
        <v>92</v>
      </c>
      <c r="C11" s="224">
        <f t="shared" si="0"/>
        <v>0</v>
      </c>
      <c r="D11" s="198">
        <v>0</v>
      </c>
      <c r="E11" s="197">
        <v>5</v>
      </c>
      <c r="F11" s="197"/>
      <c r="G11" s="227"/>
      <c r="H11" s="227"/>
      <c r="I11" s="227"/>
      <c r="J11" s="227"/>
      <c r="K11" s="227"/>
      <c r="L11" s="227"/>
    </row>
    <row r="12" s="186" customFormat="1" customHeight="1" spans="1:12">
      <c r="A12" s="192" t="s">
        <v>93</v>
      </c>
      <c r="B12" s="192" t="s">
        <v>94</v>
      </c>
      <c r="C12" s="224">
        <f t="shared" si="0"/>
        <v>0</v>
      </c>
      <c r="D12" s="198">
        <v>511.97</v>
      </c>
      <c r="E12" s="197"/>
      <c r="F12" s="197"/>
      <c r="G12" s="227"/>
      <c r="H12" s="227"/>
      <c r="I12" s="227"/>
      <c r="J12" s="227"/>
      <c r="K12" s="227"/>
      <c r="L12" s="227"/>
    </row>
    <row r="13" s="186" customFormat="1" customHeight="1" spans="1:12">
      <c r="A13" s="192" t="s">
        <v>95</v>
      </c>
      <c r="B13" s="192" t="s">
        <v>96</v>
      </c>
      <c r="C13" s="224">
        <f t="shared" si="0"/>
        <v>0</v>
      </c>
      <c r="D13" s="198">
        <v>0</v>
      </c>
      <c r="E13" s="197">
        <v>2.02</v>
      </c>
      <c r="F13" s="197"/>
      <c r="G13" s="227"/>
      <c r="H13" s="227"/>
      <c r="I13" s="227"/>
      <c r="J13" s="227"/>
      <c r="K13" s="227"/>
      <c r="L13" s="227"/>
    </row>
    <row r="14" s="186" customFormat="1" customHeight="1" spans="1:12">
      <c r="A14" s="192" t="s">
        <v>97</v>
      </c>
      <c r="B14" s="192" t="s">
        <v>98</v>
      </c>
      <c r="C14" s="224">
        <f t="shared" si="0"/>
        <v>0</v>
      </c>
      <c r="D14" s="198"/>
      <c r="E14" s="197">
        <f>XFD15</f>
        <v>0</v>
      </c>
      <c r="F14" s="197"/>
      <c r="G14" s="227"/>
      <c r="H14" s="227"/>
      <c r="I14" s="227"/>
      <c r="J14" s="227"/>
      <c r="K14" s="227"/>
      <c r="L14" s="227"/>
    </row>
    <row r="15" s="186" customFormat="1" customHeight="1" spans="1:12">
      <c r="A15" s="192" t="s">
        <v>99</v>
      </c>
      <c r="B15" s="192" t="s">
        <v>100</v>
      </c>
      <c r="C15" s="224">
        <f t="shared" si="0"/>
        <v>0</v>
      </c>
      <c r="D15" s="198">
        <v>0</v>
      </c>
      <c r="E15" s="197">
        <v>2.46</v>
      </c>
      <c r="F15" s="197"/>
      <c r="G15" s="227"/>
      <c r="H15" s="227"/>
      <c r="I15" s="227"/>
      <c r="J15" s="227"/>
      <c r="K15" s="227"/>
      <c r="L15" s="227"/>
    </row>
    <row r="16" s="186" customFormat="1" customHeight="1" spans="1:12">
      <c r="A16" s="199">
        <v>20107</v>
      </c>
      <c r="B16" s="192" t="s">
        <v>101</v>
      </c>
      <c r="C16" s="224">
        <f t="shared" si="0"/>
        <v>0</v>
      </c>
      <c r="D16" s="198"/>
      <c r="E16" s="197">
        <f>XFD17</f>
        <v>0</v>
      </c>
      <c r="F16" s="197"/>
      <c r="G16" s="227"/>
      <c r="H16" s="227"/>
      <c r="I16" s="227"/>
      <c r="J16" s="227"/>
      <c r="K16" s="227"/>
      <c r="L16" s="227"/>
    </row>
    <row r="17" s="186" customFormat="1" customHeight="1" spans="1:12">
      <c r="A17" s="199">
        <v>2010710</v>
      </c>
      <c r="B17" s="192" t="s">
        <v>102</v>
      </c>
      <c r="C17" s="224">
        <f t="shared" si="0"/>
        <v>0</v>
      </c>
      <c r="D17" s="198">
        <v>0</v>
      </c>
      <c r="E17" s="197">
        <v>2.7</v>
      </c>
      <c r="F17" s="197"/>
      <c r="G17" s="227"/>
      <c r="H17" s="227"/>
      <c r="I17" s="227"/>
      <c r="J17" s="227"/>
      <c r="K17" s="227"/>
      <c r="L17" s="227"/>
    </row>
    <row r="18" s="186" customFormat="1" customHeight="1" spans="1:12">
      <c r="A18" s="192" t="s">
        <v>103</v>
      </c>
      <c r="B18" s="192" t="s">
        <v>104</v>
      </c>
      <c r="C18" s="224">
        <f t="shared" si="0"/>
        <v>0</v>
      </c>
      <c r="D18" s="198">
        <v>7.63</v>
      </c>
      <c r="E18" s="197">
        <f>XFD20</f>
        <v>0</v>
      </c>
      <c r="F18" s="197"/>
      <c r="G18" s="227"/>
      <c r="H18" s="227"/>
      <c r="I18" s="227"/>
      <c r="J18" s="227"/>
      <c r="K18" s="227"/>
      <c r="L18" s="227"/>
    </row>
    <row r="19" s="186" customFormat="1" customHeight="1" spans="1:12">
      <c r="A19" s="192" t="s">
        <v>105</v>
      </c>
      <c r="B19" s="192" t="s">
        <v>92</v>
      </c>
      <c r="C19" s="224">
        <f t="shared" si="0"/>
        <v>0</v>
      </c>
      <c r="D19" s="198">
        <v>7.63</v>
      </c>
      <c r="E19" s="197"/>
      <c r="F19" s="197"/>
      <c r="G19" s="227"/>
      <c r="H19" s="227"/>
      <c r="I19" s="227"/>
      <c r="J19" s="227"/>
      <c r="K19" s="227"/>
      <c r="L19" s="227"/>
    </row>
    <row r="20" s="186" customFormat="1" customHeight="1" spans="1:12">
      <c r="A20" s="199">
        <v>2013299</v>
      </c>
      <c r="B20" s="192" t="s">
        <v>106</v>
      </c>
      <c r="C20" s="224">
        <f t="shared" si="0"/>
        <v>0</v>
      </c>
      <c r="D20" s="198">
        <v>0</v>
      </c>
      <c r="E20" s="197">
        <v>21.33</v>
      </c>
      <c r="F20" s="197"/>
      <c r="G20" s="227"/>
      <c r="H20" s="227"/>
      <c r="I20" s="227"/>
      <c r="J20" s="227"/>
      <c r="K20" s="227"/>
      <c r="L20" s="227"/>
    </row>
    <row r="21" s="186" customFormat="1" customHeight="1" spans="1:12">
      <c r="A21" s="192" t="s">
        <v>107</v>
      </c>
      <c r="B21" s="192" t="s">
        <v>108</v>
      </c>
      <c r="C21" s="224">
        <f t="shared" si="0"/>
        <v>0</v>
      </c>
      <c r="D21" s="198"/>
      <c r="E21" s="197">
        <f>XFD22</f>
        <v>0</v>
      </c>
      <c r="F21" s="197"/>
      <c r="G21" s="227"/>
      <c r="H21" s="227"/>
      <c r="I21" s="227"/>
      <c r="J21" s="227"/>
      <c r="K21" s="227"/>
      <c r="L21" s="227"/>
    </row>
    <row r="22" s="186" customFormat="1" customHeight="1" spans="1:12">
      <c r="A22" s="192" t="s">
        <v>109</v>
      </c>
      <c r="B22" s="192" t="s">
        <v>110</v>
      </c>
      <c r="C22" s="224">
        <f t="shared" si="0"/>
        <v>0</v>
      </c>
      <c r="D22" s="198">
        <v>0</v>
      </c>
      <c r="E22" s="197">
        <v>2</v>
      </c>
      <c r="F22" s="197"/>
      <c r="G22" s="227"/>
      <c r="H22" s="227"/>
      <c r="I22" s="227"/>
      <c r="J22" s="227"/>
      <c r="K22" s="227"/>
      <c r="L22" s="227"/>
    </row>
    <row r="23" s="186" customFormat="1" customHeight="1" spans="1:12">
      <c r="A23" s="192" t="s">
        <v>111</v>
      </c>
      <c r="B23" s="192" t="s">
        <v>112</v>
      </c>
      <c r="C23" s="224">
        <f t="shared" si="0"/>
        <v>0</v>
      </c>
      <c r="D23" s="198"/>
      <c r="E23" s="197">
        <f t="shared" ref="E23:E26" si="1">XFD24</f>
        <v>0</v>
      </c>
      <c r="F23" s="197"/>
      <c r="G23" s="227"/>
      <c r="H23" s="227"/>
      <c r="I23" s="227"/>
      <c r="J23" s="227"/>
      <c r="K23" s="227"/>
      <c r="L23" s="227"/>
    </row>
    <row r="24" s="186" customFormat="1" customHeight="1" spans="1:12">
      <c r="A24" s="199">
        <v>20607</v>
      </c>
      <c r="B24" s="192" t="s">
        <v>113</v>
      </c>
      <c r="C24" s="224">
        <f t="shared" si="0"/>
        <v>0</v>
      </c>
      <c r="D24" s="198"/>
      <c r="E24" s="197">
        <f t="shared" si="1"/>
        <v>0</v>
      </c>
      <c r="F24" s="197"/>
      <c r="G24" s="227"/>
      <c r="H24" s="227"/>
      <c r="I24" s="227"/>
      <c r="J24" s="227"/>
      <c r="K24" s="227"/>
      <c r="L24" s="227"/>
    </row>
    <row r="25" s="186" customFormat="1" customHeight="1" spans="1:12">
      <c r="A25" s="199">
        <v>2060702</v>
      </c>
      <c r="B25" s="192" t="s">
        <v>114</v>
      </c>
      <c r="C25" s="224">
        <f t="shared" si="0"/>
        <v>0</v>
      </c>
      <c r="D25" s="198">
        <v>0</v>
      </c>
      <c r="E25" s="197">
        <v>2.6</v>
      </c>
      <c r="F25" s="197"/>
      <c r="G25" s="227"/>
      <c r="H25" s="227"/>
      <c r="I25" s="227"/>
      <c r="J25" s="227"/>
      <c r="K25" s="227"/>
      <c r="L25" s="227"/>
    </row>
    <row r="26" s="186" customFormat="1" customHeight="1" spans="1:12">
      <c r="A26" s="192" t="s">
        <v>115</v>
      </c>
      <c r="B26" s="192" t="s">
        <v>116</v>
      </c>
      <c r="C26" s="224">
        <f t="shared" si="0"/>
        <v>0</v>
      </c>
      <c r="D26" s="198"/>
      <c r="E26" s="197">
        <f t="shared" si="1"/>
        <v>0</v>
      </c>
      <c r="F26" s="197"/>
      <c r="G26" s="227"/>
      <c r="H26" s="227"/>
      <c r="I26" s="227"/>
      <c r="J26" s="227"/>
      <c r="K26" s="227"/>
      <c r="L26" s="227"/>
    </row>
    <row r="27" s="186" customFormat="1" customHeight="1" spans="1:12">
      <c r="A27" s="192" t="s">
        <v>117</v>
      </c>
      <c r="B27" s="192" t="s">
        <v>118</v>
      </c>
      <c r="C27" s="224">
        <f t="shared" si="0"/>
        <v>0</v>
      </c>
      <c r="D27" s="198"/>
      <c r="E27" s="197">
        <f>XFD28+XFD29</f>
        <v>0</v>
      </c>
      <c r="F27" s="197"/>
      <c r="G27" s="227"/>
      <c r="H27" s="227"/>
      <c r="I27" s="227"/>
      <c r="J27" s="227"/>
      <c r="K27" s="227"/>
      <c r="L27" s="227"/>
    </row>
    <row r="28" s="186" customFormat="1" customHeight="1" spans="1:12">
      <c r="A28" s="199">
        <v>2070109</v>
      </c>
      <c r="B28" s="192" t="s">
        <v>119</v>
      </c>
      <c r="C28" s="224">
        <f t="shared" si="0"/>
        <v>0</v>
      </c>
      <c r="D28" s="198">
        <v>0</v>
      </c>
      <c r="E28" s="197">
        <v>1</v>
      </c>
      <c r="F28" s="197"/>
      <c r="G28" s="227"/>
      <c r="H28" s="227"/>
      <c r="I28" s="227"/>
      <c r="J28" s="227"/>
      <c r="K28" s="227"/>
      <c r="L28" s="227"/>
    </row>
    <row r="29" s="186" customFormat="1" customHeight="1" spans="1:12">
      <c r="A29" s="192" t="s">
        <v>120</v>
      </c>
      <c r="B29" s="192" t="s">
        <v>121</v>
      </c>
      <c r="C29" s="224">
        <f t="shared" si="0"/>
        <v>0</v>
      </c>
      <c r="D29" s="198">
        <v>0</v>
      </c>
      <c r="E29" s="197">
        <v>22.75</v>
      </c>
      <c r="F29" s="197"/>
      <c r="G29" s="227"/>
      <c r="H29" s="227"/>
      <c r="I29" s="227"/>
      <c r="J29" s="227"/>
      <c r="K29" s="227"/>
      <c r="L29" s="227"/>
    </row>
    <row r="30" s="186" customFormat="1" customHeight="1" spans="1:12">
      <c r="A30" s="192" t="s">
        <v>122</v>
      </c>
      <c r="B30" s="192" t="s">
        <v>123</v>
      </c>
      <c r="C30" s="224">
        <f t="shared" si="0"/>
        <v>0</v>
      </c>
      <c r="D30" s="198">
        <v>124.16</v>
      </c>
      <c r="E30" s="197">
        <f>XFD31+XFD33+XFD37+XFD40</f>
        <v>0</v>
      </c>
      <c r="F30" s="197"/>
      <c r="G30" s="227"/>
      <c r="H30" s="227"/>
      <c r="I30" s="227"/>
      <c r="J30" s="227"/>
      <c r="K30" s="227"/>
      <c r="L30" s="227"/>
    </row>
    <row r="31" s="186" customFormat="1" customHeight="1" spans="1:12">
      <c r="A31" s="192" t="s">
        <v>124</v>
      </c>
      <c r="B31" s="192" t="s">
        <v>125</v>
      </c>
      <c r="C31" s="224">
        <f t="shared" si="0"/>
        <v>0</v>
      </c>
      <c r="D31" s="198">
        <v>1.87</v>
      </c>
      <c r="E31" s="197"/>
      <c r="F31" s="197"/>
      <c r="G31" s="227"/>
      <c r="H31" s="227"/>
      <c r="I31" s="227"/>
      <c r="J31" s="227"/>
      <c r="K31" s="227"/>
      <c r="L31" s="227"/>
    </row>
    <row r="32" s="186" customFormat="1" customHeight="1" spans="1:12">
      <c r="A32" s="192" t="s">
        <v>126</v>
      </c>
      <c r="B32" s="192" t="s">
        <v>127</v>
      </c>
      <c r="C32" s="224">
        <f t="shared" si="0"/>
        <v>0</v>
      </c>
      <c r="D32" s="198">
        <v>1.87</v>
      </c>
      <c r="E32" s="197"/>
      <c r="F32" s="197"/>
      <c r="G32" s="227"/>
      <c r="H32" s="227"/>
      <c r="I32" s="227"/>
      <c r="J32" s="227"/>
      <c r="K32" s="227"/>
      <c r="L32" s="227"/>
    </row>
    <row r="33" s="186" customFormat="1" customHeight="1" spans="1:12">
      <c r="A33" s="192" t="s">
        <v>128</v>
      </c>
      <c r="B33" s="192" t="s">
        <v>129</v>
      </c>
      <c r="C33" s="224">
        <f t="shared" si="0"/>
        <v>0</v>
      </c>
      <c r="D33" s="198">
        <v>122.29</v>
      </c>
      <c r="E33" s="197"/>
      <c r="F33" s="197"/>
      <c r="G33" s="227"/>
      <c r="H33" s="227"/>
      <c r="I33" s="227"/>
      <c r="J33" s="227"/>
      <c r="K33" s="227"/>
      <c r="L33" s="227"/>
    </row>
    <row r="34" s="186" customFormat="1" customHeight="1" spans="1:12">
      <c r="A34" s="192" t="s">
        <v>130</v>
      </c>
      <c r="B34" s="192" t="s">
        <v>131</v>
      </c>
      <c r="C34" s="224">
        <f t="shared" si="0"/>
        <v>0</v>
      </c>
      <c r="D34" s="198">
        <v>19.68</v>
      </c>
      <c r="E34" s="197"/>
      <c r="F34" s="197"/>
      <c r="G34" s="227"/>
      <c r="H34" s="227"/>
      <c r="I34" s="227"/>
      <c r="J34" s="227"/>
      <c r="K34" s="227"/>
      <c r="L34" s="227"/>
    </row>
    <row r="35" s="186" customFormat="1" customHeight="1" spans="1:12">
      <c r="A35" s="192" t="s">
        <v>132</v>
      </c>
      <c r="B35" s="192" t="s">
        <v>133</v>
      </c>
      <c r="C35" s="224">
        <f t="shared" si="0"/>
        <v>0</v>
      </c>
      <c r="D35" s="198">
        <v>12.96</v>
      </c>
      <c r="E35" s="197"/>
      <c r="F35" s="197"/>
      <c r="G35" s="227"/>
      <c r="H35" s="227"/>
      <c r="I35" s="227"/>
      <c r="J35" s="227"/>
      <c r="K35" s="227"/>
      <c r="L35" s="227"/>
    </row>
    <row r="36" s="186" customFormat="1" customHeight="1" spans="1:12">
      <c r="A36" s="192" t="s">
        <v>134</v>
      </c>
      <c r="B36" s="192" t="s">
        <v>135</v>
      </c>
      <c r="C36" s="224">
        <f t="shared" si="0"/>
        <v>0</v>
      </c>
      <c r="D36" s="198">
        <v>89.65</v>
      </c>
      <c r="E36" s="197"/>
      <c r="F36" s="197"/>
      <c r="G36" s="227"/>
      <c r="H36" s="227"/>
      <c r="I36" s="227"/>
      <c r="J36" s="227"/>
      <c r="K36" s="227"/>
      <c r="L36" s="227"/>
    </row>
    <row r="37" s="186" customFormat="1" customHeight="1" spans="1:12">
      <c r="A37" s="192" t="s">
        <v>136</v>
      </c>
      <c r="B37" s="192" t="s">
        <v>137</v>
      </c>
      <c r="C37" s="224">
        <f t="shared" si="0"/>
        <v>0</v>
      </c>
      <c r="D37" s="198"/>
      <c r="E37" s="197">
        <f>XFD38+XFD39</f>
        <v>0</v>
      </c>
      <c r="F37" s="197"/>
      <c r="G37" s="227"/>
      <c r="H37" s="227"/>
      <c r="I37" s="227"/>
      <c r="J37" s="227"/>
      <c r="K37" s="227"/>
      <c r="L37" s="227"/>
    </row>
    <row r="38" s="186" customFormat="1" customHeight="1" spans="1:12">
      <c r="A38" s="192" t="s">
        <v>138</v>
      </c>
      <c r="B38" s="192" t="s">
        <v>139</v>
      </c>
      <c r="C38" s="224">
        <f t="shared" si="0"/>
        <v>0</v>
      </c>
      <c r="D38" s="198">
        <v>0</v>
      </c>
      <c r="E38" s="197">
        <v>87.83</v>
      </c>
      <c r="F38" s="197"/>
      <c r="G38" s="227"/>
      <c r="H38" s="227"/>
      <c r="I38" s="227"/>
      <c r="J38" s="227"/>
      <c r="K38" s="227"/>
      <c r="L38" s="227"/>
    </row>
    <row r="39" s="186" customFormat="1" customHeight="1" spans="1:12">
      <c r="A39" s="192" t="s">
        <v>140</v>
      </c>
      <c r="B39" s="192" t="s">
        <v>141</v>
      </c>
      <c r="C39" s="224">
        <f t="shared" si="0"/>
        <v>0</v>
      </c>
      <c r="D39" s="198">
        <v>0</v>
      </c>
      <c r="E39" s="197">
        <v>4.5</v>
      </c>
      <c r="F39" s="197"/>
      <c r="G39" s="227"/>
      <c r="H39" s="227"/>
      <c r="I39" s="227"/>
      <c r="J39" s="227"/>
      <c r="K39" s="227"/>
      <c r="L39" s="227"/>
    </row>
    <row r="40" s="186" customFormat="1" customHeight="1" spans="1:12">
      <c r="A40" s="192" t="s">
        <v>142</v>
      </c>
      <c r="B40" s="192" t="s">
        <v>143</v>
      </c>
      <c r="C40" s="224">
        <f t="shared" si="0"/>
        <v>0</v>
      </c>
      <c r="D40" s="198"/>
      <c r="E40" s="197">
        <f>XFD41</f>
        <v>0</v>
      </c>
      <c r="F40" s="197"/>
      <c r="G40" s="227"/>
      <c r="H40" s="227"/>
      <c r="I40" s="227"/>
      <c r="J40" s="227"/>
      <c r="K40" s="227"/>
      <c r="L40" s="227"/>
    </row>
    <row r="41" s="186" customFormat="1" customHeight="1" spans="1:12">
      <c r="A41" s="192" t="s">
        <v>144</v>
      </c>
      <c r="B41" s="192" t="s">
        <v>145</v>
      </c>
      <c r="C41" s="224">
        <f t="shared" si="0"/>
        <v>0</v>
      </c>
      <c r="D41" s="198">
        <v>0</v>
      </c>
      <c r="E41" s="197">
        <v>1.2</v>
      </c>
      <c r="F41" s="197"/>
      <c r="G41" s="227"/>
      <c r="H41" s="227"/>
      <c r="I41" s="227"/>
      <c r="J41" s="227"/>
      <c r="K41" s="227"/>
      <c r="L41" s="227"/>
    </row>
    <row r="42" s="186" customFormat="1" customHeight="1" spans="1:12">
      <c r="A42" s="192" t="s">
        <v>146</v>
      </c>
      <c r="B42" s="192" t="s">
        <v>147</v>
      </c>
      <c r="C42" s="224">
        <f t="shared" si="0"/>
        <v>0</v>
      </c>
      <c r="D42" s="198">
        <v>81.82</v>
      </c>
      <c r="E42" s="197"/>
      <c r="F42" s="197"/>
      <c r="G42" s="227"/>
      <c r="H42" s="227"/>
      <c r="I42" s="227"/>
      <c r="J42" s="227"/>
      <c r="K42" s="227"/>
      <c r="L42" s="227"/>
    </row>
    <row r="43" s="186" customFormat="1" customHeight="1" spans="1:12">
      <c r="A43" s="192" t="s">
        <v>148</v>
      </c>
      <c r="B43" s="192" t="s">
        <v>149</v>
      </c>
      <c r="C43" s="224">
        <f t="shared" si="0"/>
        <v>0</v>
      </c>
      <c r="D43" s="198">
        <v>81.82</v>
      </c>
      <c r="E43" s="197"/>
      <c r="F43" s="197"/>
      <c r="G43" s="228"/>
      <c r="H43" s="228"/>
      <c r="I43" s="228"/>
      <c r="J43" s="228"/>
      <c r="K43" s="228"/>
      <c r="L43" s="228"/>
    </row>
    <row r="44" s="186" customFormat="1" customHeight="1" spans="1:12">
      <c r="A44" s="192" t="s">
        <v>150</v>
      </c>
      <c r="B44" s="192" t="s">
        <v>151</v>
      </c>
      <c r="C44" s="224">
        <f t="shared" si="0"/>
        <v>0</v>
      </c>
      <c r="D44" s="198">
        <v>22.74</v>
      </c>
      <c r="E44" s="197"/>
      <c r="F44" s="197"/>
      <c r="G44" s="228"/>
      <c r="H44" s="228"/>
      <c r="I44" s="228"/>
      <c r="J44" s="228"/>
      <c r="K44" s="228"/>
      <c r="L44" s="228"/>
    </row>
    <row r="45" s="186" customFormat="1" customHeight="1" spans="1:12">
      <c r="A45" s="192" t="s">
        <v>152</v>
      </c>
      <c r="B45" s="192" t="s">
        <v>153</v>
      </c>
      <c r="C45" s="224">
        <f t="shared" si="0"/>
        <v>0</v>
      </c>
      <c r="D45" s="198">
        <v>25.09</v>
      </c>
      <c r="E45" s="197"/>
      <c r="F45" s="197"/>
      <c r="G45" s="227"/>
      <c r="H45" s="227"/>
      <c r="I45" s="227"/>
      <c r="J45" s="227"/>
      <c r="K45" s="227"/>
      <c r="L45" s="227"/>
    </row>
    <row r="46" s="186" customFormat="1" customHeight="1" spans="1:12">
      <c r="A46" s="192" t="s">
        <v>154</v>
      </c>
      <c r="B46" s="192" t="s">
        <v>155</v>
      </c>
      <c r="C46" s="224">
        <f t="shared" si="0"/>
        <v>0</v>
      </c>
      <c r="D46" s="198">
        <v>33.99</v>
      </c>
      <c r="E46" s="197"/>
      <c r="F46" s="197"/>
      <c r="G46" s="227"/>
      <c r="H46" s="227"/>
      <c r="I46" s="227"/>
      <c r="J46" s="227"/>
      <c r="K46" s="227"/>
      <c r="L46" s="227"/>
    </row>
    <row r="47" s="186" customFormat="1" customHeight="1" spans="1:12">
      <c r="A47" s="192" t="s">
        <v>156</v>
      </c>
      <c r="B47" s="192" t="s">
        <v>157</v>
      </c>
      <c r="C47" s="224">
        <f t="shared" si="0"/>
        <v>0</v>
      </c>
      <c r="D47" s="198"/>
      <c r="E47" s="197">
        <f>XFD48+XFD50</f>
        <v>0</v>
      </c>
      <c r="F47" s="197"/>
      <c r="G47" s="227"/>
      <c r="H47" s="227"/>
      <c r="I47" s="227"/>
      <c r="J47" s="227"/>
      <c r="K47" s="227"/>
      <c r="L47" s="227"/>
    </row>
    <row r="48" s="186" customFormat="1" customHeight="1" spans="1:12">
      <c r="A48" s="192" t="s">
        <v>158</v>
      </c>
      <c r="B48" s="192" t="s">
        <v>159</v>
      </c>
      <c r="C48" s="224">
        <f t="shared" si="0"/>
        <v>0</v>
      </c>
      <c r="D48" s="198"/>
      <c r="E48" s="197">
        <f>XFD49</f>
        <v>0</v>
      </c>
      <c r="F48" s="197"/>
      <c r="G48" s="227"/>
      <c r="H48" s="227"/>
      <c r="I48" s="227"/>
      <c r="J48" s="227"/>
      <c r="K48" s="227"/>
      <c r="L48" s="227"/>
    </row>
    <row r="49" s="186" customFormat="1" customHeight="1" spans="1:12">
      <c r="A49" s="192" t="s">
        <v>160</v>
      </c>
      <c r="B49" s="192" t="s">
        <v>161</v>
      </c>
      <c r="C49" s="224">
        <f t="shared" si="0"/>
        <v>0</v>
      </c>
      <c r="D49" s="198">
        <v>0</v>
      </c>
      <c r="E49" s="197">
        <v>8</v>
      </c>
      <c r="F49" s="197"/>
      <c r="G49" s="227"/>
      <c r="H49" s="227"/>
      <c r="I49" s="227"/>
      <c r="J49" s="227"/>
      <c r="K49" s="227"/>
      <c r="L49" s="227"/>
    </row>
    <row r="50" s="186" customFormat="1" customHeight="1" spans="1:12">
      <c r="A50" s="192" t="s">
        <v>162</v>
      </c>
      <c r="B50" s="192" t="s">
        <v>163</v>
      </c>
      <c r="C50" s="224">
        <f t="shared" si="0"/>
        <v>0</v>
      </c>
      <c r="D50" s="198"/>
      <c r="E50" s="197">
        <f>XFD51</f>
        <v>0</v>
      </c>
      <c r="F50" s="197"/>
      <c r="G50" s="227"/>
      <c r="H50" s="227"/>
      <c r="I50" s="227"/>
      <c r="J50" s="227"/>
      <c r="K50" s="227"/>
      <c r="L50" s="227"/>
    </row>
    <row r="51" s="186" customFormat="1" customHeight="1" spans="1:12">
      <c r="A51" s="192" t="s">
        <v>164</v>
      </c>
      <c r="B51" s="192" t="s">
        <v>165</v>
      </c>
      <c r="C51" s="224">
        <f t="shared" si="0"/>
        <v>0</v>
      </c>
      <c r="D51" s="198">
        <v>0</v>
      </c>
      <c r="E51" s="197">
        <v>31.76</v>
      </c>
      <c r="F51" s="197"/>
      <c r="G51" s="227"/>
      <c r="H51" s="227"/>
      <c r="I51" s="227"/>
      <c r="J51" s="227"/>
      <c r="K51" s="227"/>
      <c r="L51" s="227"/>
    </row>
    <row r="52" s="186" customFormat="1" customHeight="1" spans="1:12">
      <c r="A52" s="192" t="s">
        <v>166</v>
      </c>
      <c r="B52" s="192" t="s">
        <v>167</v>
      </c>
      <c r="C52" s="224">
        <f t="shared" si="0"/>
        <v>0</v>
      </c>
      <c r="D52" s="198">
        <v>397.4</v>
      </c>
      <c r="E52" s="197">
        <f>XFD53+XFD59+XFD61+XFD63+XFD65</f>
        <v>0</v>
      </c>
      <c r="F52" s="197"/>
      <c r="G52" s="227"/>
      <c r="H52" s="227"/>
      <c r="I52" s="227"/>
      <c r="J52" s="227"/>
      <c r="K52" s="227"/>
      <c r="L52" s="227"/>
    </row>
    <row r="53" s="186" customFormat="1" customHeight="1" spans="1:12">
      <c r="A53" s="192" t="s">
        <v>168</v>
      </c>
      <c r="B53" s="192" t="s">
        <v>169</v>
      </c>
      <c r="C53" s="224">
        <f t="shared" si="0"/>
        <v>0</v>
      </c>
      <c r="D53" s="198">
        <v>3.6</v>
      </c>
      <c r="E53" s="197">
        <f>XFD54+XFD55+XFD56+XFD57+XFD58</f>
        <v>0</v>
      </c>
      <c r="F53" s="197"/>
      <c r="G53" s="227"/>
      <c r="H53" s="227"/>
      <c r="I53" s="227"/>
      <c r="J53" s="227"/>
      <c r="K53" s="227"/>
      <c r="L53" s="227"/>
    </row>
    <row r="54" s="186" customFormat="1" customHeight="1" spans="1:12">
      <c r="A54" s="192" t="s">
        <v>170</v>
      </c>
      <c r="B54" s="192" t="s">
        <v>171</v>
      </c>
      <c r="C54" s="224">
        <f t="shared" si="0"/>
        <v>0</v>
      </c>
      <c r="D54" s="198">
        <v>3.6</v>
      </c>
      <c r="E54" s="197"/>
      <c r="F54" s="197"/>
      <c r="G54" s="227"/>
      <c r="H54" s="227"/>
      <c r="I54" s="227"/>
      <c r="J54" s="227"/>
      <c r="K54" s="227"/>
      <c r="L54" s="227"/>
    </row>
    <row r="55" s="186" customFormat="1" customHeight="1" spans="1:12">
      <c r="A55" s="192" t="s">
        <v>172</v>
      </c>
      <c r="B55" s="192" t="s">
        <v>173</v>
      </c>
      <c r="C55" s="224">
        <f t="shared" si="0"/>
        <v>0</v>
      </c>
      <c r="D55" s="198">
        <v>0</v>
      </c>
      <c r="E55" s="197">
        <v>1.01</v>
      </c>
      <c r="F55" s="197"/>
      <c r="G55" s="227"/>
      <c r="H55" s="227"/>
      <c r="I55" s="227"/>
      <c r="J55" s="227"/>
      <c r="K55" s="227"/>
      <c r="L55" s="227"/>
    </row>
    <row r="56" s="186" customFormat="1" customHeight="1" spans="1:12">
      <c r="A56" s="192" t="s">
        <v>174</v>
      </c>
      <c r="B56" s="192" t="s">
        <v>175</v>
      </c>
      <c r="C56" s="224">
        <f t="shared" si="0"/>
        <v>0</v>
      </c>
      <c r="D56" s="198">
        <v>0</v>
      </c>
      <c r="E56" s="197">
        <v>45</v>
      </c>
      <c r="F56" s="197"/>
      <c r="G56" s="227"/>
      <c r="H56" s="227"/>
      <c r="I56" s="227"/>
      <c r="J56" s="227"/>
      <c r="K56" s="227"/>
      <c r="L56" s="227"/>
    </row>
    <row r="57" s="186" customFormat="1" customHeight="1" spans="1:12">
      <c r="A57" s="192" t="s">
        <v>176</v>
      </c>
      <c r="B57" s="192" t="s">
        <v>177</v>
      </c>
      <c r="C57" s="224">
        <f t="shared" si="0"/>
        <v>0</v>
      </c>
      <c r="D57" s="198">
        <v>0</v>
      </c>
      <c r="E57" s="197">
        <v>12.11</v>
      </c>
      <c r="F57" s="197"/>
      <c r="G57" s="227"/>
      <c r="H57" s="227"/>
      <c r="I57" s="227"/>
      <c r="J57" s="227"/>
      <c r="K57" s="227"/>
      <c r="L57" s="227"/>
    </row>
    <row r="58" s="186" customFormat="1" customHeight="1" spans="1:12">
      <c r="A58" s="192" t="s">
        <v>178</v>
      </c>
      <c r="B58" s="192" t="s">
        <v>179</v>
      </c>
      <c r="C58" s="224">
        <f t="shared" si="0"/>
        <v>0</v>
      </c>
      <c r="D58" s="198">
        <v>0</v>
      </c>
      <c r="E58" s="197">
        <v>5</v>
      </c>
      <c r="F58" s="197"/>
      <c r="G58" s="227"/>
      <c r="H58" s="227"/>
      <c r="I58" s="227"/>
      <c r="J58" s="227"/>
      <c r="K58" s="227"/>
      <c r="L58" s="227"/>
    </row>
    <row r="59" s="186" customFormat="1" customHeight="1" spans="1:12">
      <c r="A59" s="192" t="s">
        <v>180</v>
      </c>
      <c r="B59" s="192" t="s">
        <v>181</v>
      </c>
      <c r="C59" s="224">
        <f t="shared" si="0"/>
        <v>0</v>
      </c>
      <c r="D59" s="198"/>
      <c r="E59" s="197">
        <f>XFD60</f>
        <v>0</v>
      </c>
      <c r="F59" s="197"/>
      <c r="G59" s="227"/>
      <c r="H59" s="227"/>
      <c r="I59" s="227"/>
      <c r="J59" s="227"/>
      <c r="K59" s="227"/>
      <c r="L59" s="227"/>
    </row>
    <row r="60" s="186" customFormat="1" customHeight="1" spans="1:12">
      <c r="A60" s="192" t="s">
        <v>182</v>
      </c>
      <c r="B60" s="192" t="s">
        <v>183</v>
      </c>
      <c r="C60" s="224">
        <f t="shared" si="0"/>
        <v>0</v>
      </c>
      <c r="D60" s="198">
        <v>0</v>
      </c>
      <c r="E60" s="197">
        <v>9</v>
      </c>
      <c r="F60" s="197"/>
      <c r="G60" s="227"/>
      <c r="H60" s="227"/>
      <c r="I60" s="227"/>
      <c r="J60" s="227"/>
      <c r="K60" s="227"/>
      <c r="L60" s="227"/>
    </row>
    <row r="61" s="186" customFormat="1" customHeight="1" spans="1:12">
      <c r="A61" s="192" t="s">
        <v>184</v>
      </c>
      <c r="B61" s="192" t="s">
        <v>185</v>
      </c>
      <c r="C61" s="224">
        <f t="shared" si="0"/>
        <v>0</v>
      </c>
      <c r="D61" s="198">
        <v>3.96</v>
      </c>
      <c r="E61" s="197"/>
      <c r="F61" s="197"/>
      <c r="G61" s="227"/>
      <c r="H61" s="227"/>
      <c r="I61" s="227"/>
      <c r="J61" s="227"/>
      <c r="K61" s="227"/>
      <c r="L61" s="227"/>
    </row>
    <row r="62" s="186" customFormat="1" customHeight="1" spans="1:12">
      <c r="A62" s="192" t="s">
        <v>186</v>
      </c>
      <c r="B62" s="192" t="s">
        <v>187</v>
      </c>
      <c r="C62" s="224">
        <f t="shared" si="0"/>
        <v>0</v>
      </c>
      <c r="D62" s="198">
        <v>3.96</v>
      </c>
      <c r="E62" s="197"/>
      <c r="F62" s="197"/>
      <c r="G62" s="227"/>
      <c r="H62" s="227"/>
      <c r="I62" s="227"/>
      <c r="J62" s="227"/>
      <c r="K62" s="227"/>
      <c r="L62" s="227"/>
    </row>
    <row r="63" s="186" customFormat="1" customHeight="1" spans="1:12">
      <c r="A63" s="192" t="s">
        <v>188</v>
      </c>
      <c r="B63" s="192" t="s">
        <v>189</v>
      </c>
      <c r="C63" s="224">
        <f t="shared" si="0"/>
        <v>0</v>
      </c>
      <c r="D63" s="198"/>
      <c r="E63" s="197">
        <f>XFD64</f>
        <v>0</v>
      </c>
      <c r="F63" s="197"/>
      <c r="G63" s="227"/>
      <c r="H63" s="227"/>
      <c r="I63" s="227"/>
      <c r="J63" s="227"/>
      <c r="K63" s="227"/>
      <c r="L63" s="227"/>
    </row>
    <row r="64" s="186" customFormat="1" customHeight="1" spans="1:12">
      <c r="A64" s="192" t="s">
        <v>190</v>
      </c>
      <c r="B64" s="192" t="s">
        <v>191</v>
      </c>
      <c r="C64" s="224">
        <f t="shared" si="0"/>
        <v>0</v>
      </c>
      <c r="D64" s="198">
        <v>0</v>
      </c>
      <c r="E64" s="197">
        <v>4.32</v>
      </c>
      <c r="F64" s="197"/>
      <c r="G64" s="227"/>
      <c r="H64" s="227"/>
      <c r="I64" s="227"/>
      <c r="J64" s="227"/>
      <c r="K64" s="227"/>
      <c r="L64" s="227"/>
    </row>
    <row r="65" s="186" customFormat="1" customHeight="1" spans="1:12">
      <c r="A65" s="192" t="s">
        <v>192</v>
      </c>
      <c r="B65" s="192" t="s">
        <v>193</v>
      </c>
      <c r="C65" s="224">
        <f t="shared" si="0"/>
        <v>0</v>
      </c>
      <c r="D65" s="198">
        <v>389.84</v>
      </c>
      <c r="E65" s="197">
        <f>XFD66+XFD67</f>
        <v>0</v>
      </c>
      <c r="F65" s="197"/>
      <c r="G65" s="227"/>
      <c r="H65" s="227"/>
      <c r="I65" s="227"/>
      <c r="J65" s="227"/>
      <c r="K65" s="227"/>
      <c r="L65" s="227"/>
    </row>
    <row r="66" s="186" customFormat="1" customHeight="1" spans="1:12">
      <c r="A66" s="192" t="s">
        <v>194</v>
      </c>
      <c r="B66" s="192" t="s">
        <v>195</v>
      </c>
      <c r="C66" s="224">
        <f t="shared" si="0"/>
        <v>0</v>
      </c>
      <c r="D66" s="198">
        <v>0</v>
      </c>
      <c r="E66" s="197">
        <v>3</v>
      </c>
      <c r="F66" s="197"/>
      <c r="G66" s="227"/>
      <c r="H66" s="227"/>
      <c r="I66" s="227"/>
      <c r="J66" s="227"/>
      <c r="K66" s="227"/>
      <c r="L66" s="227"/>
    </row>
    <row r="67" s="186" customFormat="1" customHeight="1" spans="1:12">
      <c r="A67" s="192" t="s">
        <v>196</v>
      </c>
      <c r="B67" s="192" t="s">
        <v>197</v>
      </c>
      <c r="C67" s="224">
        <f t="shared" si="0"/>
        <v>0</v>
      </c>
      <c r="D67" s="198">
        <v>389.84</v>
      </c>
      <c r="E67" s="197">
        <v>5</v>
      </c>
      <c r="F67" s="197"/>
      <c r="G67" s="227"/>
      <c r="H67" s="227"/>
      <c r="I67" s="227"/>
      <c r="J67" s="227"/>
      <c r="K67" s="227"/>
      <c r="L67" s="227"/>
    </row>
    <row r="68" s="186" customFormat="1" customHeight="1" spans="1:12">
      <c r="A68" s="192" t="s">
        <v>198</v>
      </c>
      <c r="B68" s="192" t="s">
        <v>199</v>
      </c>
      <c r="C68" s="224">
        <f t="shared" si="0"/>
        <v>0</v>
      </c>
      <c r="D68" s="198">
        <v>100.72</v>
      </c>
      <c r="E68" s="197">
        <f>XFD69</f>
        <v>0</v>
      </c>
      <c r="F68" s="197"/>
      <c r="G68" s="227"/>
      <c r="H68" s="227"/>
      <c r="I68" s="227"/>
      <c r="J68" s="227"/>
      <c r="K68" s="227"/>
      <c r="L68" s="227"/>
    </row>
    <row r="69" s="186" customFormat="1" customHeight="1" spans="1:12">
      <c r="A69" s="192" t="s">
        <v>200</v>
      </c>
      <c r="B69" s="192" t="s">
        <v>201</v>
      </c>
      <c r="C69" s="224">
        <f t="shared" si="0"/>
        <v>0</v>
      </c>
      <c r="D69" s="198">
        <v>100.72</v>
      </c>
      <c r="E69" s="197">
        <f>XFD70+XFD72</f>
        <v>0</v>
      </c>
      <c r="F69" s="197"/>
      <c r="G69" s="227"/>
      <c r="H69" s="227"/>
      <c r="I69" s="227"/>
      <c r="J69" s="227"/>
      <c r="K69" s="227"/>
      <c r="L69" s="227"/>
    </row>
    <row r="70" s="186" customFormat="1" customHeight="1" spans="1:12">
      <c r="A70" s="192" t="s">
        <v>202</v>
      </c>
      <c r="B70" s="192" t="s">
        <v>203</v>
      </c>
      <c r="C70" s="224">
        <f t="shared" ref="C70" si="2">XFD70+XFD70</f>
        <v>0</v>
      </c>
      <c r="D70" s="198">
        <v>0</v>
      </c>
      <c r="E70" s="197">
        <v>3.15</v>
      </c>
      <c r="F70" s="197"/>
      <c r="G70" s="227"/>
      <c r="H70" s="227"/>
      <c r="I70" s="227"/>
      <c r="J70" s="227"/>
      <c r="K70" s="227"/>
      <c r="L70" s="227"/>
    </row>
    <row r="71" s="186" customFormat="1" customHeight="1" spans="1:12">
      <c r="A71" s="192" t="s">
        <v>204</v>
      </c>
      <c r="B71" s="192" t="s">
        <v>205</v>
      </c>
      <c r="C71" s="224">
        <f t="shared" ref="C71:C76" si="3">XFD71+XFD71</f>
        <v>0</v>
      </c>
      <c r="D71" s="198">
        <v>100.72</v>
      </c>
      <c r="E71" s="197"/>
      <c r="F71" s="197"/>
      <c r="G71" s="227"/>
      <c r="H71" s="227"/>
      <c r="I71" s="227"/>
      <c r="J71" s="227"/>
      <c r="K71" s="227"/>
      <c r="L71" s="227"/>
    </row>
    <row r="72" s="186" customFormat="1" customHeight="1" spans="1:12">
      <c r="A72" s="192" t="s">
        <v>206</v>
      </c>
      <c r="B72" s="192" t="s">
        <v>207</v>
      </c>
      <c r="C72" s="224">
        <f t="shared" si="3"/>
        <v>0</v>
      </c>
      <c r="D72" s="201"/>
      <c r="E72" s="203"/>
      <c r="F72" s="203"/>
      <c r="G72" s="227"/>
      <c r="H72" s="227"/>
      <c r="I72" s="227"/>
      <c r="J72" s="227"/>
      <c r="K72" s="227"/>
      <c r="L72" s="227"/>
    </row>
    <row r="73" s="186" customFormat="1" customHeight="1" spans="1:12">
      <c r="A73" s="192" t="s">
        <v>208</v>
      </c>
      <c r="B73" s="192" t="s">
        <v>209</v>
      </c>
      <c r="C73" s="224">
        <f t="shared" si="3"/>
        <v>0</v>
      </c>
      <c r="D73" s="201"/>
      <c r="E73" s="203">
        <f>XFD74</f>
        <v>0</v>
      </c>
      <c r="F73" s="203"/>
      <c r="G73" s="227"/>
      <c r="H73" s="227"/>
      <c r="I73" s="227"/>
      <c r="J73" s="227"/>
      <c r="K73" s="227"/>
      <c r="L73" s="227"/>
    </row>
    <row r="74" s="186" customFormat="1" customHeight="1" spans="1:12">
      <c r="A74" s="192" t="s">
        <v>210</v>
      </c>
      <c r="B74" s="192" t="s">
        <v>211</v>
      </c>
      <c r="C74" s="224">
        <f t="shared" si="3"/>
        <v>0</v>
      </c>
      <c r="D74" s="201">
        <v>0</v>
      </c>
      <c r="E74" s="203">
        <v>29</v>
      </c>
      <c r="F74" s="203"/>
      <c r="G74" s="228"/>
      <c r="H74" s="228"/>
      <c r="I74" s="228"/>
      <c r="J74" s="228"/>
      <c r="K74" s="228"/>
      <c r="L74" s="228"/>
    </row>
    <row r="75" s="186" customFormat="1" customHeight="1" spans="1:12">
      <c r="A75" s="204" t="s">
        <v>212</v>
      </c>
      <c r="B75" s="229" t="s">
        <v>213</v>
      </c>
      <c r="C75" s="224">
        <f t="shared" si="3"/>
        <v>0</v>
      </c>
      <c r="D75" s="205"/>
      <c r="E75" s="205">
        <v>29</v>
      </c>
      <c r="F75" s="228"/>
      <c r="G75" s="228"/>
      <c r="H75" s="228"/>
      <c r="I75" s="228"/>
      <c r="J75" s="228"/>
      <c r="K75" s="228"/>
      <c r="L75" s="228"/>
    </row>
    <row r="76" s="186" customFormat="1" customHeight="1" spans="1:12">
      <c r="A76" s="230" t="s">
        <v>54</v>
      </c>
      <c r="B76" s="231"/>
      <c r="C76" s="232">
        <f t="shared" si="3"/>
        <v>0</v>
      </c>
      <c r="D76" s="232">
        <f>XFD6+XFD23+XFD26+XFD30+XFD42+XFD47+XFD52+XFD68+XFD73</f>
        <v>0</v>
      </c>
      <c r="E76" s="232">
        <f>XFD6+XFD23+XFD26+XFD30+XFD42+XFD47+XFD52+XFD68+XFD73</f>
        <v>0</v>
      </c>
      <c r="F76" s="227"/>
      <c r="G76" s="227"/>
      <c r="H76" s="227"/>
      <c r="I76" s="227"/>
      <c r="J76" s="227"/>
      <c r="K76" s="227"/>
      <c r="L76" s="227"/>
    </row>
  </sheetData>
  <mergeCells count="3">
    <mergeCell ref="A2:L2"/>
    <mergeCell ref="A3:I3"/>
    <mergeCell ref="A76:B76"/>
  </mergeCells>
  <pageMargins left="0.393701" right="0.393701" top="0.511811" bottom="0.511811" header="0.314961" footer="0.314961"/>
  <pageSetup paperSize="9" scale="59" orientation="landscape" useFirstPageNumber="1" horizontalDpi="600" vertic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32"/>
  <sheetViews>
    <sheetView workbookViewId="0">
      <pane xSplit="4" ySplit="6" topLeftCell="E7" activePane="bottomRight" state="frozen"/>
      <selection/>
      <selection pane="topRight"/>
      <selection pane="bottomLeft"/>
      <selection pane="bottomRight" activeCell="A1" sqref="A1"/>
    </sheetView>
  </sheetViews>
  <sheetFormatPr defaultColWidth="8.88571428571429" defaultRowHeight="14.25" customHeight="1" outlineLevelCol="3"/>
  <cols>
    <col min="1" max="1" width="49.2857142857143" style="23" customWidth="1"/>
    <col min="2" max="2" width="38.847619047619" style="23" customWidth="1"/>
    <col min="3" max="3" width="48.5714285714286" style="23" customWidth="1"/>
    <col min="4" max="4" width="36.4285714285714" style="23" customWidth="1"/>
    <col min="5" max="257" width="9.13333333333333" style="24" customWidth="1"/>
  </cols>
  <sheetData>
    <row r="1" ht="18.95" customHeight="1" spans="1:4">
      <c r="A1" s="2" t="s">
        <v>214</v>
      </c>
      <c r="D1" s="100"/>
    </row>
    <row r="2" ht="36" customHeight="1" spans="1:4">
      <c r="A2" s="188" t="s">
        <v>215</v>
      </c>
      <c r="B2" s="188"/>
      <c r="C2" s="188"/>
      <c r="D2" s="188"/>
    </row>
    <row r="3" s="22" customFormat="1" ht="24" customHeight="1" spans="1:4">
      <c r="A3" s="27" t="s">
        <v>2</v>
      </c>
      <c r="B3" s="211"/>
      <c r="C3" s="211"/>
      <c r="D3" s="101" t="s">
        <v>3</v>
      </c>
    </row>
    <row r="4" ht="19.5" customHeight="1" spans="1:4">
      <c r="A4" s="45" t="s">
        <v>4</v>
      </c>
      <c r="B4" s="115"/>
      <c r="C4" s="45" t="s">
        <v>5</v>
      </c>
      <c r="D4" s="115"/>
    </row>
    <row r="5" ht="21.75" customHeight="1" spans="1:4">
      <c r="A5" s="44" t="s">
        <v>6</v>
      </c>
      <c r="B5" s="212" t="s">
        <v>7</v>
      </c>
      <c r="C5" s="44" t="s">
        <v>216</v>
      </c>
      <c r="D5" s="212" t="s">
        <v>7</v>
      </c>
    </row>
    <row r="6" ht="17.25" customHeight="1" spans="1:4">
      <c r="A6" s="47"/>
      <c r="B6" s="67"/>
      <c r="C6" s="47"/>
      <c r="D6" s="67"/>
    </row>
    <row r="7" ht="17.25" customHeight="1" spans="1:4">
      <c r="A7" s="213" t="s">
        <v>217</v>
      </c>
      <c r="B7" s="214">
        <v>2083.07</v>
      </c>
      <c r="C7" s="73" t="s">
        <v>218</v>
      </c>
      <c r="D7" s="215">
        <v>1102.74</v>
      </c>
    </row>
    <row r="8" ht="17.25" customHeight="1" spans="1:4">
      <c r="A8" s="74" t="s">
        <v>219</v>
      </c>
      <c r="B8" s="216">
        <v>2083.07</v>
      </c>
      <c r="C8" s="34" t="s">
        <v>220</v>
      </c>
      <c r="D8" s="215">
        <v>1102.74</v>
      </c>
    </row>
    <row r="9" ht="17.25" customHeight="1" spans="1:4">
      <c r="A9" s="74" t="s">
        <v>221</v>
      </c>
      <c r="B9" s="216">
        <v>2083.07</v>
      </c>
      <c r="C9" s="34" t="s">
        <v>222</v>
      </c>
      <c r="D9" s="215"/>
    </row>
    <row r="10" ht="17.25" customHeight="1" spans="1:4">
      <c r="A10" s="74" t="s">
        <v>223</v>
      </c>
      <c r="B10" s="214"/>
      <c r="C10" s="34" t="s">
        <v>224</v>
      </c>
      <c r="D10" s="215"/>
    </row>
    <row r="11" ht="17.25" customHeight="1" spans="1:4">
      <c r="A11" s="74" t="s">
        <v>225</v>
      </c>
      <c r="B11" s="214"/>
      <c r="C11" s="34" t="s">
        <v>226</v>
      </c>
      <c r="D11" s="215"/>
    </row>
    <row r="12" ht="17.25" customHeight="1" spans="1:4">
      <c r="A12" s="74" t="s">
        <v>227</v>
      </c>
      <c r="B12" s="214"/>
      <c r="C12" s="34" t="s">
        <v>228</v>
      </c>
      <c r="D12" s="215"/>
    </row>
    <row r="13" ht="17.25" customHeight="1" spans="1:4">
      <c r="A13" s="74" t="s">
        <v>229</v>
      </c>
      <c r="B13" s="215"/>
      <c r="C13" s="34" t="s">
        <v>230</v>
      </c>
      <c r="D13" s="215">
        <v>2.6</v>
      </c>
    </row>
    <row r="14" ht="17.25" customHeight="1" spans="1:4">
      <c r="A14" s="74" t="s">
        <v>231</v>
      </c>
      <c r="B14" s="215"/>
      <c r="C14" s="34" t="s">
        <v>232</v>
      </c>
      <c r="D14" s="215">
        <v>23.75</v>
      </c>
    </row>
    <row r="15" ht="17.25" customHeight="1" spans="1:4">
      <c r="A15" s="74" t="s">
        <v>233</v>
      </c>
      <c r="B15" s="215"/>
      <c r="C15" s="34" t="s">
        <v>234</v>
      </c>
      <c r="D15" s="215">
        <v>217.69</v>
      </c>
    </row>
    <row r="16" ht="17.25" customHeight="1" spans="1:4">
      <c r="A16" s="74" t="s">
        <v>219</v>
      </c>
      <c r="B16" s="217"/>
      <c r="C16" s="34" t="s">
        <v>235</v>
      </c>
      <c r="D16" s="215">
        <v>81.82</v>
      </c>
    </row>
    <row r="17" ht="17.25" customHeight="1" spans="1:4">
      <c r="A17" s="218" t="s">
        <v>231</v>
      </c>
      <c r="B17" s="219"/>
      <c r="C17" s="34" t="s">
        <v>236</v>
      </c>
      <c r="D17" s="215"/>
    </row>
    <row r="18" ht="17.25" customHeight="1" spans="1:4">
      <c r="A18" s="218" t="s">
        <v>233</v>
      </c>
      <c r="B18" s="219"/>
      <c r="C18" s="34" t="s">
        <v>237</v>
      </c>
      <c r="D18" s="215">
        <v>39.76</v>
      </c>
    </row>
    <row r="19" ht="17.25" customHeight="1" spans="1:4">
      <c r="A19" s="170"/>
      <c r="B19" s="131"/>
      <c r="C19" s="34" t="s">
        <v>238</v>
      </c>
      <c r="D19" s="215">
        <v>481.84</v>
      </c>
    </row>
    <row r="20" ht="17.25" customHeight="1" spans="1:4">
      <c r="A20" s="170"/>
      <c r="B20" s="131"/>
      <c r="C20" s="34" t="s">
        <v>239</v>
      </c>
      <c r="D20" s="215"/>
    </row>
    <row r="21" ht="17.25" customHeight="1" spans="1:4">
      <c r="A21" s="170"/>
      <c r="B21" s="131"/>
      <c r="C21" s="34" t="s">
        <v>240</v>
      </c>
      <c r="D21" s="215"/>
    </row>
    <row r="22" ht="17.25" customHeight="1" spans="1:4">
      <c r="A22" s="170"/>
      <c r="B22" s="131"/>
      <c r="C22" s="34" t="s">
        <v>241</v>
      </c>
      <c r="D22" s="215"/>
    </row>
    <row r="23" ht="17.25" customHeight="1" spans="1:4">
      <c r="A23" s="170"/>
      <c r="B23" s="131"/>
      <c r="C23" s="34" t="s">
        <v>242</v>
      </c>
      <c r="D23" s="215"/>
    </row>
    <row r="24" ht="17.25" customHeight="1" spans="1:4">
      <c r="A24" s="170"/>
      <c r="B24" s="131"/>
      <c r="C24" s="34" t="s">
        <v>243</v>
      </c>
      <c r="D24" s="215"/>
    </row>
    <row r="25" ht="17.25" customHeight="1" spans="1:4">
      <c r="A25" s="170"/>
      <c r="B25" s="131"/>
      <c r="C25" s="34" t="s">
        <v>244</v>
      </c>
      <c r="D25" s="215"/>
    </row>
    <row r="26" ht="17.25" customHeight="1" spans="1:4">
      <c r="A26" s="170"/>
      <c r="B26" s="131"/>
      <c r="C26" s="34" t="s">
        <v>245</v>
      </c>
      <c r="D26" s="215">
        <v>103.87</v>
      </c>
    </row>
    <row r="27" ht="17.25" customHeight="1" spans="1:4">
      <c r="A27" s="170"/>
      <c r="B27" s="131"/>
      <c r="C27" s="34" t="s">
        <v>246</v>
      </c>
      <c r="D27" s="215"/>
    </row>
    <row r="28" ht="17.25" customHeight="1" spans="1:4">
      <c r="A28" s="170"/>
      <c r="B28" s="131"/>
      <c r="C28" s="34" t="s">
        <v>247</v>
      </c>
      <c r="D28" s="215">
        <v>29</v>
      </c>
    </row>
    <row r="29" ht="17.25" customHeight="1" spans="1:4">
      <c r="A29" s="170"/>
      <c r="B29" s="131"/>
      <c r="C29" s="34" t="s">
        <v>248</v>
      </c>
      <c r="D29" s="215"/>
    </row>
    <row r="30" ht="17.25" customHeight="1" spans="1:4">
      <c r="A30" s="170"/>
      <c r="B30" s="131"/>
      <c r="C30" s="34" t="s">
        <v>249</v>
      </c>
      <c r="D30" s="215"/>
    </row>
    <row r="31" customHeight="1" spans="1:4">
      <c r="A31" s="219"/>
      <c r="B31" s="219"/>
      <c r="C31" s="220" t="s">
        <v>250</v>
      </c>
      <c r="D31" s="219"/>
    </row>
    <row r="32" ht="17.25" customHeight="1" spans="1:4">
      <c r="A32" s="221" t="s">
        <v>251</v>
      </c>
      <c r="B32" s="216">
        <v>2083.07</v>
      </c>
      <c r="C32" s="219" t="s">
        <v>48</v>
      </c>
      <c r="D32" s="216">
        <v>2083.07</v>
      </c>
    </row>
  </sheetData>
  <mergeCells count="8">
    <mergeCell ref="A2:D2"/>
    <mergeCell ref="A3:B3"/>
    <mergeCell ref="A4:B4"/>
    <mergeCell ref="C4:D4"/>
    <mergeCell ref="A5:A6"/>
    <mergeCell ref="B5:B6"/>
    <mergeCell ref="C5:C6"/>
    <mergeCell ref="D5:D6"/>
  </mergeCells>
  <pageMargins left="0.393701" right="0.393701" top="0.511811" bottom="0.511811" header="0.314961" footer="0.314961"/>
  <pageSetup paperSize="9" scale="78" orientation="landscape" useFirstPageNumber="1" horizontalDpi="600" vertic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77"/>
  <sheetViews>
    <sheetView topLeftCell="A13" workbookViewId="0">
      <selection activeCell="F24" sqref="F24"/>
    </sheetView>
  </sheetViews>
  <sheetFormatPr defaultColWidth="8.88571428571429" defaultRowHeight="14.25" customHeight="1" outlineLevelCol="6"/>
  <cols>
    <col min="1" max="1" width="20.1333333333333" style="108" customWidth="1"/>
    <col min="2" max="2" width="44" style="108" customWidth="1"/>
    <col min="3" max="3" width="34.4285714285714" style="2" customWidth="1"/>
    <col min="4" max="4" width="16.5714285714286" style="2" customWidth="1"/>
    <col min="5" max="7" width="24.2857142857143" style="2" customWidth="1"/>
    <col min="8" max="257" width="9.13333333333333" style="2" customWidth="1"/>
  </cols>
  <sheetData>
    <row r="1" ht="18.95" customHeight="1" spans="1:7">
      <c r="A1" s="2" t="s">
        <v>252</v>
      </c>
      <c r="D1" s="187"/>
      <c r="F1" s="38"/>
      <c r="G1" s="38"/>
    </row>
    <row r="2" ht="39" customHeight="1" spans="1:7">
      <c r="A2" s="188" t="s">
        <v>253</v>
      </c>
      <c r="B2" s="188"/>
      <c r="C2" s="188"/>
      <c r="D2" s="188"/>
      <c r="E2" s="188"/>
      <c r="F2" s="188"/>
      <c r="G2" s="188"/>
    </row>
    <row r="3" s="55" customFormat="1" ht="24" customHeight="1" spans="1:7">
      <c r="A3" s="27" t="s">
        <v>2</v>
      </c>
      <c r="B3" s="159"/>
      <c r="F3" s="101"/>
      <c r="G3" s="101" t="s">
        <v>3</v>
      </c>
    </row>
    <row r="4" ht="20.25" customHeight="1" spans="1:7">
      <c r="A4" s="189" t="s">
        <v>254</v>
      </c>
      <c r="B4" s="190"/>
      <c r="C4" s="45" t="s">
        <v>72</v>
      </c>
      <c r="D4" s="46"/>
      <c r="E4" s="46"/>
      <c r="F4" s="115"/>
      <c r="G4" s="191" t="s">
        <v>73</v>
      </c>
    </row>
    <row r="5" ht="20.25" customHeight="1" spans="1:7">
      <c r="A5" s="117" t="s">
        <v>70</v>
      </c>
      <c r="B5" s="117" t="s">
        <v>71</v>
      </c>
      <c r="C5" s="51" t="s">
        <v>54</v>
      </c>
      <c r="D5" s="51" t="s">
        <v>56</v>
      </c>
      <c r="E5" s="51" t="s">
        <v>255</v>
      </c>
      <c r="F5" s="51" t="s">
        <v>256</v>
      </c>
      <c r="G5" s="92"/>
    </row>
    <row r="6" ht="13.5" customHeight="1" spans="1:7">
      <c r="A6" s="117" t="s">
        <v>257</v>
      </c>
      <c r="B6" s="117" t="s">
        <v>258</v>
      </c>
      <c r="C6" s="117" t="s">
        <v>259</v>
      </c>
      <c r="D6" s="51"/>
      <c r="E6" s="117" t="s">
        <v>260</v>
      </c>
      <c r="F6" s="117" t="s">
        <v>261</v>
      </c>
      <c r="G6" s="117" t="s">
        <v>262</v>
      </c>
    </row>
    <row r="7" s="186" customFormat="1" ht="13.5" customHeight="1" spans="1:7">
      <c r="A7" s="192" t="s">
        <v>80</v>
      </c>
      <c r="B7" s="192" t="s">
        <v>81</v>
      </c>
      <c r="C7" s="193">
        <f>XFD7+XFD7</f>
        <v>0</v>
      </c>
      <c r="D7" s="193">
        <f>XFD7+XFD7</f>
        <v>0</v>
      </c>
      <c r="E7" s="193">
        <f>XFD8+XFD10+XFD15+XFD17+XFD19+XFD22</f>
        <v>0</v>
      </c>
      <c r="F7" s="193">
        <f>XFD8+XFD10+XFD15+XFD17+XFD19++XFD22</f>
        <v>0</v>
      </c>
      <c r="G7" s="193">
        <f>XFD8+XFD10+XFD15+XFD17+XFD19+XFD22</f>
        <v>0</v>
      </c>
    </row>
    <row r="8" s="186" customFormat="1" ht="13.5" customHeight="1" spans="1:7">
      <c r="A8" s="192" t="s">
        <v>82</v>
      </c>
      <c r="B8" s="192" t="s">
        <v>83</v>
      </c>
      <c r="C8" s="194" t="s">
        <v>84</v>
      </c>
      <c r="D8" s="194">
        <f>XFD8</f>
        <v>0</v>
      </c>
      <c r="E8" s="194"/>
      <c r="F8" s="194" t="s">
        <v>84</v>
      </c>
      <c r="G8" s="194"/>
    </row>
    <row r="9" s="186" customFormat="1" ht="18" customHeight="1" spans="1:7">
      <c r="A9" s="192" t="s">
        <v>85</v>
      </c>
      <c r="B9" s="192" t="s">
        <v>86</v>
      </c>
      <c r="C9" s="195">
        <f>XFD9+XFD9</f>
        <v>0</v>
      </c>
      <c r="D9" s="196">
        <f t="shared" ref="D9:D72" si="0">XFD9+XFD9</f>
        <v>0</v>
      </c>
      <c r="E9" s="196"/>
      <c r="F9" s="196">
        <v>11.9</v>
      </c>
      <c r="G9" s="197"/>
    </row>
    <row r="10" s="186" customFormat="1" ht="18" customHeight="1" spans="1:7">
      <c r="A10" s="192" t="s">
        <v>87</v>
      </c>
      <c r="B10" s="192" t="s">
        <v>88</v>
      </c>
      <c r="C10" s="195">
        <f t="shared" ref="C10:C73" si="1">XFD10+XFD10</f>
        <v>0</v>
      </c>
      <c r="D10" s="196">
        <f t="shared" si="0"/>
        <v>0</v>
      </c>
      <c r="E10" s="196">
        <f>XFD11+XFD13</f>
        <v>0</v>
      </c>
      <c r="F10" s="196">
        <f>XFD11+XFD12+XFD13</f>
        <v>0</v>
      </c>
      <c r="G10" s="197">
        <f>XFD11+XFD12+XFD13+XFD14</f>
        <v>0</v>
      </c>
    </row>
    <row r="11" s="186" customFormat="1" ht="18" customHeight="1" spans="1:7">
      <c r="A11" s="192" t="s">
        <v>89</v>
      </c>
      <c r="B11" s="192" t="s">
        <v>90</v>
      </c>
      <c r="C11" s="195">
        <f t="shared" si="1"/>
        <v>0</v>
      </c>
      <c r="D11" s="196">
        <f t="shared" si="0"/>
        <v>0</v>
      </c>
      <c r="E11" s="196">
        <v>351.17</v>
      </c>
      <c r="F11" s="196">
        <v>184.56</v>
      </c>
      <c r="G11" s="197"/>
    </row>
    <row r="12" s="186" customFormat="1" customHeight="1" spans="1:7">
      <c r="A12" s="192" t="s">
        <v>91</v>
      </c>
      <c r="B12" s="192" t="s">
        <v>92</v>
      </c>
      <c r="C12" s="195">
        <f t="shared" si="1"/>
        <v>0</v>
      </c>
      <c r="D12" s="198">
        <f t="shared" si="0"/>
        <v>0</v>
      </c>
      <c r="E12" s="196"/>
      <c r="F12" s="196"/>
      <c r="G12" s="197">
        <v>5</v>
      </c>
    </row>
    <row r="13" s="186" customFormat="1" customHeight="1" spans="1:7">
      <c r="A13" s="192" t="s">
        <v>93</v>
      </c>
      <c r="B13" s="192" t="s">
        <v>94</v>
      </c>
      <c r="C13" s="195">
        <f t="shared" si="1"/>
        <v>0</v>
      </c>
      <c r="D13" s="198">
        <f t="shared" si="0"/>
        <v>0</v>
      </c>
      <c r="E13" s="196">
        <v>407.58</v>
      </c>
      <c r="F13" s="196">
        <v>104.39</v>
      </c>
      <c r="G13" s="197"/>
    </row>
    <row r="14" s="186" customFormat="1" customHeight="1" spans="1:7">
      <c r="A14" s="192" t="s">
        <v>95</v>
      </c>
      <c r="B14" s="192" t="s">
        <v>96</v>
      </c>
      <c r="C14" s="195">
        <f t="shared" si="1"/>
        <v>0</v>
      </c>
      <c r="D14" s="198">
        <f t="shared" si="0"/>
        <v>0</v>
      </c>
      <c r="E14" s="196"/>
      <c r="F14" s="196"/>
      <c r="G14" s="197">
        <v>2.02</v>
      </c>
    </row>
    <row r="15" s="186" customFormat="1" customHeight="1" spans="1:7">
      <c r="A15" s="192" t="s">
        <v>97</v>
      </c>
      <c r="B15" s="192" t="s">
        <v>98</v>
      </c>
      <c r="C15" s="195">
        <f>XFD15</f>
        <v>0</v>
      </c>
      <c r="D15" s="198"/>
      <c r="E15" s="196"/>
      <c r="F15" s="196"/>
      <c r="G15" s="197">
        <f>XFD16</f>
        <v>0</v>
      </c>
    </row>
    <row r="16" s="186" customFormat="1" customHeight="1" spans="1:7">
      <c r="A16" s="192" t="s">
        <v>99</v>
      </c>
      <c r="B16" s="192" t="s">
        <v>100</v>
      </c>
      <c r="C16" s="195">
        <f t="shared" si="1"/>
        <v>0</v>
      </c>
      <c r="D16" s="198">
        <f t="shared" si="0"/>
        <v>0</v>
      </c>
      <c r="E16" s="196"/>
      <c r="F16" s="196"/>
      <c r="G16" s="197">
        <v>2.46</v>
      </c>
    </row>
    <row r="17" s="186" customFormat="1" customHeight="1" spans="1:7">
      <c r="A17" s="199">
        <v>20107</v>
      </c>
      <c r="B17" s="192" t="s">
        <v>101</v>
      </c>
      <c r="C17" s="195">
        <f>XFD18</f>
        <v>0</v>
      </c>
      <c r="D17" s="198"/>
      <c r="E17" s="196"/>
      <c r="F17" s="196"/>
      <c r="G17" s="197">
        <f>XFD18</f>
        <v>0</v>
      </c>
    </row>
    <row r="18" s="186" customFormat="1" customHeight="1" spans="1:7">
      <c r="A18" s="199">
        <v>2010710</v>
      </c>
      <c r="B18" s="192" t="s">
        <v>102</v>
      </c>
      <c r="C18" s="195">
        <f t="shared" si="1"/>
        <v>0</v>
      </c>
      <c r="D18" s="198">
        <f t="shared" si="0"/>
        <v>0</v>
      </c>
      <c r="E18" s="196"/>
      <c r="F18" s="196"/>
      <c r="G18" s="197">
        <v>2.7</v>
      </c>
    </row>
    <row r="19" s="186" customFormat="1" customHeight="1" spans="1:7">
      <c r="A19" s="192" t="s">
        <v>103</v>
      </c>
      <c r="B19" s="192" t="s">
        <v>104</v>
      </c>
      <c r="C19" s="195">
        <f t="shared" si="1"/>
        <v>0</v>
      </c>
      <c r="D19" s="198">
        <f>XFD19</f>
        <v>0</v>
      </c>
      <c r="E19" s="196">
        <f>XFD20</f>
        <v>0</v>
      </c>
      <c r="F19" s="196"/>
      <c r="G19" s="197">
        <f>XFD21</f>
        <v>0</v>
      </c>
    </row>
    <row r="20" s="186" customFormat="1" customHeight="1" spans="1:7">
      <c r="A20" s="192" t="s">
        <v>105</v>
      </c>
      <c r="B20" s="192" t="s">
        <v>92</v>
      </c>
      <c r="C20" s="195">
        <f t="shared" si="1"/>
        <v>0</v>
      </c>
      <c r="D20" s="198">
        <f t="shared" si="0"/>
        <v>0</v>
      </c>
      <c r="E20" s="196">
        <v>7.63</v>
      </c>
      <c r="F20" s="196"/>
      <c r="G20" s="197"/>
    </row>
    <row r="21" s="186" customFormat="1" customHeight="1" spans="1:7">
      <c r="A21" s="199">
        <v>2013299</v>
      </c>
      <c r="B21" s="192" t="s">
        <v>106</v>
      </c>
      <c r="C21" s="195">
        <f t="shared" si="1"/>
        <v>0</v>
      </c>
      <c r="D21" s="198">
        <f t="shared" si="0"/>
        <v>0</v>
      </c>
      <c r="E21" s="196"/>
      <c r="F21" s="196"/>
      <c r="G21" s="197">
        <v>21.33</v>
      </c>
    </row>
    <row r="22" s="186" customFormat="1" customHeight="1" spans="1:7">
      <c r="A22" s="192" t="s">
        <v>107</v>
      </c>
      <c r="B22" s="192" t="s">
        <v>108</v>
      </c>
      <c r="C22" s="195">
        <f t="shared" si="1"/>
        <v>0</v>
      </c>
      <c r="D22" s="198"/>
      <c r="E22" s="196"/>
      <c r="F22" s="196"/>
      <c r="G22" s="197">
        <f>XFD23</f>
        <v>0</v>
      </c>
    </row>
    <row r="23" s="186" customFormat="1" customHeight="1" spans="1:7">
      <c r="A23" s="192" t="s">
        <v>109</v>
      </c>
      <c r="B23" s="192" t="s">
        <v>110</v>
      </c>
      <c r="C23" s="195">
        <f t="shared" si="1"/>
        <v>0</v>
      </c>
      <c r="D23" s="198">
        <f t="shared" si="0"/>
        <v>0</v>
      </c>
      <c r="E23" s="196"/>
      <c r="F23" s="196"/>
      <c r="G23" s="197">
        <v>2</v>
      </c>
    </row>
    <row r="24" s="186" customFormat="1" customHeight="1" spans="1:7">
      <c r="A24" s="192" t="s">
        <v>111</v>
      </c>
      <c r="B24" s="192" t="s">
        <v>112</v>
      </c>
      <c r="C24" s="195">
        <f t="shared" ref="C24:C25" si="2">XFD25</f>
        <v>0</v>
      </c>
      <c r="D24" s="198"/>
      <c r="E24" s="196"/>
      <c r="F24" s="196"/>
      <c r="G24" s="197">
        <f t="shared" ref="G24:G27" si="3">XFD25</f>
        <v>0</v>
      </c>
    </row>
    <row r="25" s="186" customFormat="1" customHeight="1" spans="1:7">
      <c r="A25" s="199">
        <v>20607</v>
      </c>
      <c r="B25" s="192" t="s">
        <v>113</v>
      </c>
      <c r="C25" s="195">
        <f t="shared" si="2"/>
        <v>0</v>
      </c>
      <c r="D25" s="198"/>
      <c r="E25" s="196"/>
      <c r="F25" s="196"/>
      <c r="G25" s="197">
        <f t="shared" si="3"/>
        <v>0</v>
      </c>
    </row>
    <row r="26" s="186" customFormat="1" customHeight="1" spans="1:7">
      <c r="A26" s="199">
        <v>2060702</v>
      </c>
      <c r="B26" s="192" t="s">
        <v>114</v>
      </c>
      <c r="C26" s="195">
        <f t="shared" si="1"/>
        <v>0</v>
      </c>
      <c r="D26" s="198">
        <f t="shared" si="0"/>
        <v>0</v>
      </c>
      <c r="E26" s="196"/>
      <c r="F26" s="196"/>
      <c r="G26" s="197">
        <v>2.6</v>
      </c>
    </row>
    <row r="27" s="186" customFormat="1" customHeight="1" spans="1:7">
      <c r="A27" s="192" t="s">
        <v>115</v>
      </c>
      <c r="B27" s="192" t="s">
        <v>116</v>
      </c>
      <c r="C27" s="195">
        <f>XFD28</f>
        <v>0</v>
      </c>
      <c r="D27" s="198"/>
      <c r="E27" s="196"/>
      <c r="F27" s="196"/>
      <c r="G27" s="197">
        <f t="shared" si="3"/>
        <v>0</v>
      </c>
    </row>
    <row r="28" s="186" customFormat="1" customHeight="1" spans="1:7">
      <c r="A28" s="192" t="s">
        <v>117</v>
      </c>
      <c r="B28" s="192" t="s">
        <v>118</v>
      </c>
      <c r="C28" s="195">
        <f>XFD28+XFD28</f>
        <v>0</v>
      </c>
      <c r="D28" s="198"/>
      <c r="E28" s="196"/>
      <c r="F28" s="196"/>
      <c r="G28" s="197">
        <f>XFD29+XFD30</f>
        <v>0</v>
      </c>
    </row>
    <row r="29" s="186" customFormat="1" customHeight="1" spans="1:7">
      <c r="A29" s="199">
        <v>2070109</v>
      </c>
      <c r="B29" s="192" t="s">
        <v>119</v>
      </c>
      <c r="C29" s="195">
        <f t="shared" si="1"/>
        <v>0</v>
      </c>
      <c r="D29" s="198">
        <f t="shared" si="0"/>
        <v>0</v>
      </c>
      <c r="E29" s="196"/>
      <c r="F29" s="196"/>
      <c r="G29" s="197">
        <v>1</v>
      </c>
    </row>
    <row r="30" s="186" customFormat="1" customHeight="1" spans="1:7">
      <c r="A30" s="192" t="s">
        <v>120</v>
      </c>
      <c r="B30" s="192" t="s">
        <v>121</v>
      </c>
      <c r="C30" s="195">
        <f t="shared" si="1"/>
        <v>0</v>
      </c>
      <c r="D30" s="198">
        <f t="shared" si="0"/>
        <v>0</v>
      </c>
      <c r="E30" s="196"/>
      <c r="F30" s="196"/>
      <c r="G30" s="197">
        <v>22.75</v>
      </c>
    </row>
    <row r="31" s="186" customFormat="1" customHeight="1" spans="1:7">
      <c r="A31" s="192" t="s">
        <v>122</v>
      </c>
      <c r="B31" s="192" t="s">
        <v>123</v>
      </c>
      <c r="C31" s="195">
        <f t="shared" si="1"/>
        <v>0</v>
      </c>
      <c r="D31" s="198">
        <f t="shared" si="0"/>
        <v>0</v>
      </c>
      <c r="E31" s="196">
        <f>XFD34</f>
        <v>0</v>
      </c>
      <c r="F31" s="196">
        <f t="shared" ref="F31:F32" si="4">XFD32</f>
        <v>0</v>
      </c>
      <c r="G31" s="197">
        <f>XFD32+XFD34+XFD38+XFD41</f>
        <v>0</v>
      </c>
    </row>
    <row r="32" s="186" customFormat="1" customHeight="1" spans="1:7">
      <c r="A32" s="192" t="s">
        <v>124</v>
      </c>
      <c r="B32" s="192" t="s">
        <v>125</v>
      </c>
      <c r="C32" s="195">
        <f t="shared" si="1"/>
        <v>0</v>
      </c>
      <c r="D32" s="198">
        <f t="shared" si="0"/>
        <v>0</v>
      </c>
      <c r="E32" s="196"/>
      <c r="F32" s="196">
        <f t="shared" si="4"/>
        <v>0</v>
      </c>
      <c r="G32" s="197"/>
    </row>
    <row r="33" s="186" customFormat="1" customHeight="1" spans="1:7">
      <c r="A33" s="192" t="s">
        <v>126</v>
      </c>
      <c r="B33" s="192" t="s">
        <v>127</v>
      </c>
      <c r="C33" s="195">
        <f t="shared" si="1"/>
        <v>0</v>
      </c>
      <c r="D33" s="198">
        <f t="shared" si="0"/>
        <v>0</v>
      </c>
      <c r="E33" s="196"/>
      <c r="F33" s="196">
        <v>1.87</v>
      </c>
      <c r="G33" s="197"/>
    </row>
    <row r="34" s="186" customFormat="1" customHeight="1" spans="1:7">
      <c r="A34" s="192" t="s">
        <v>128</v>
      </c>
      <c r="B34" s="192" t="s">
        <v>129</v>
      </c>
      <c r="C34" s="195">
        <f t="shared" si="1"/>
        <v>0</v>
      </c>
      <c r="D34" s="198">
        <f t="shared" si="0"/>
        <v>0</v>
      </c>
      <c r="E34" s="196">
        <f>XFD35+XFD36+XFD37</f>
        <v>0</v>
      </c>
      <c r="F34" s="196"/>
      <c r="G34" s="197"/>
    </row>
    <row r="35" s="186" customFormat="1" customHeight="1" spans="1:7">
      <c r="A35" s="192" t="s">
        <v>130</v>
      </c>
      <c r="B35" s="192" t="s">
        <v>131</v>
      </c>
      <c r="C35" s="195">
        <f t="shared" si="1"/>
        <v>0</v>
      </c>
      <c r="D35" s="198">
        <f t="shared" si="0"/>
        <v>0</v>
      </c>
      <c r="E35" s="196">
        <v>19.68</v>
      </c>
      <c r="F35" s="196"/>
      <c r="G35" s="197"/>
    </row>
    <row r="36" s="186" customFormat="1" customHeight="1" spans="1:7">
      <c r="A36" s="192" t="s">
        <v>132</v>
      </c>
      <c r="B36" s="192" t="s">
        <v>133</v>
      </c>
      <c r="C36" s="195">
        <f t="shared" si="1"/>
        <v>0</v>
      </c>
      <c r="D36" s="198">
        <f t="shared" si="0"/>
        <v>0</v>
      </c>
      <c r="E36" s="196">
        <v>12.96</v>
      </c>
      <c r="F36" s="196"/>
      <c r="G36" s="197"/>
    </row>
    <row r="37" s="186" customFormat="1" customHeight="1" spans="1:7">
      <c r="A37" s="192" t="s">
        <v>134</v>
      </c>
      <c r="B37" s="192" t="s">
        <v>135</v>
      </c>
      <c r="C37" s="195">
        <f t="shared" si="1"/>
        <v>0</v>
      </c>
      <c r="D37" s="198">
        <f t="shared" si="0"/>
        <v>0</v>
      </c>
      <c r="E37" s="196">
        <v>89.65</v>
      </c>
      <c r="F37" s="196"/>
      <c r="G37" s="197"/>
    </row>
    <row r="38" s="186" customFormat="1" customHeight="1" spans="1:7">
      <c r="A38" s="192" t="s">
        <v>136</v>
      </c>
      <c r="B38" s="192" t="s">
        <v>137</v>
      </c>
      <c r="C38" s="195">
        <f t="shared" si="1"/>
        <v>0</v>
      </c>
      <c r="D38" s="198"/>
      <c r="E38" s="196"/>
      <c r="F38" s="196"/>
      <c r="G38" s="197">
        <f>XFD39+XFD40</f>
        <v>0</v>
      </c>
    </row>
    <row r="39" s="186" customFormat="1" customHeight="1" spans="1:7">
      <c r="A39" s="192" t="s">
        <v>138</v>
      </c>
      <c r="B39" s="192" t="s">
        <v>139</v>
      </c>
      <c r="C39" s="195">
        <f t="shared" si="1"/>
        <v>0</v>
      </c>
      <c r="D39" s="198">
        <f t="shared" si="0"/>
        <v>0</v>
      </c>
      <c r="E39" s="196"/>
      <c r="F39" s="196"/>
      <c r="G39" s="197">
        <v>87.83</v>
      </c>
    </row>
    <row r="40" s="186" customFormat="1" customHeight="1" spans="1:7">
      <c r="A40" s="192" t="s">
        <v>140</v>
      </c>
      <c r="B40" s="192" t="s">
        <v>141</v>
      </c>
      <c r="C40" s="195">
        <f t="shared" si="1"/>
        <v>0</v>
      </c>
      <c r="D40" s="198">
        <f t="shared" si="0"/>
        <v>0</v>
      </c>
      <c r="E40" s="196"/>
      <c r="F40" s="196"/>
      <c r="G40" s="197">
        <v>4.5</v>
      </c>
    </row>
    <row r="41" s="186" customFormat="1" customHeight="1" spans="1:7">
      <c r="A41" s="192" t="s">
        <v>142</v>
      </c>
      <c r="B41" s="192" t="s">
        <v>143</v>
      </c>
      <c r="C41" s="195">
        <f>XFD42</f>
        <v>0</v>
      </c>
      <c r="D41" s="198"/>
      <c r="E41" s="196"/>
      <c r="F41" s="196"/>
      <c r="G41" s="197">
        <f>XFD42</f>
        <v>0</v>
      </c>
    </row>
    <row r="42" s="186" customFormat="1" customHeight="1" spans="1:7">
      <c r="A42" s="192" t="s">
        <v>144</v>
      </c>
      <c r="B42" s="192" t="s">
        <v>145</v>
      </c>
      <c r="C42" s="195">
        <f t="shared" si="1"/>
        <v>0</v>
      </c>
      <c r="D42" s="198">
        <f t="shared" si="0"/>
        <v>0</v>
      </c>
      <c r="E42" s="196"/>
      <c r="F42" s="196"/>
      <c r="G42" s="197">
        <v>1.2</v>
      </c>
    </row>
    <row r="43" s="186" customFormat="1" customHeight="1" spans="1:7">
      <c r="A43" s="192" t="s">
        <v>146</v>
      </c>
      <c r="B43" s="192" t="s">
        <v>147</v>
      </c>
      <c r="C43" s="195">
        <f t="shared" si="1"/>
        <v>0</v>
      </c>
      <c r="D43" s="198">
        <f t="shared" si="0"/>
        <v>0</v>
      </c>
      <c r="E43" s="196">
        <f>XFD44</f>
        <v>0</v>
      </c>
      <c r="F43" s="196"/>
      <c r="G43" s="197"/>
    </row>
    <row r="44" s="186" customFormat="1" customHeight="1" spans="1:7">
      <c r="A44" s="192" t="s">
        <v>148</v>
      </c>
      <c r="B44" s="192" t="s">
        <v>149</v>
      </c>
      <c r="C44" s="195">
        <f t="shared" si="1"/>
        <v>0</v>
      </c>
      <c r="D44" s="198">
        <f t="shared" si="0"/>
        <v>0</v>
      </c>
      <c r="E44" s="196">
        <f>XFD45+XFD46+XFD47</f>
        <v>0</v>
      </c>
      <c r="F44" s="196"/>
      <c r="G44" s="197"/>
    </row>
    <row r="45" s="186" customFormat="1" customHeight="1" spans="1:7">
      <c r="A45" s="192" t="s">
        <v>150</v>
      </c>
      <c r="B45" s="192" t="s">
        <v>151</v>
      </c>
      <c r="C45" s="195">
        <f t="shared" si="1"/>
        <v>0</v>
      </c>
      <c r="D45" s="198">
        <f t="shared" si="0"/>
        <v>0</v>
      </c>
      <c r="E45" s="196">
        <v>22.74</v>
      </c>
      <c r="F45" s="196"/>
      <c r="G45" s="197"/>
    </row>
    <row r="46" s="186" customFormat="1" customHeight="1" spans="1:7">
      <c r="A46" s="192" t="s">
        <v>152</v>
      </c>
      <c r="B46" s="192" t="s">
        <v>153</v>
      </c>
      <c r="C46" s="195">
        <f t="shared" si="1"/>
        <v>0</v>
      </c>
      <c r="D46" s="198">
        <f t="shared" si="0"/>
        <v>0</v>
      </c>
      <c r="E46" s="196">
        <v>25.09</v>
      </c>
      <c r="F46" s="196"/>
      <c r="G46" s="197"/>
    </row>
    <row r="47" s="186" customFormat="1" customHeight="1" spans="1:7">
      <c r="A47" s="192" t="s">
        <v>154</v>
      </c>
      <c r="B47" s="192" t="s">
        <v>155</v>
      </c>
      <c r="C47" s="195">
        <f t="shared" si="1"/>
        <v>0</v>
      </c>
      <c r="D47" s="198">
        <f t="shared" si="0"/>
        <v>0</v>
      </c>
      <c r="E47" s="196">
        <v>33.99</v>
      </c>
      <c r="F47" s="196"/>
      <c r="G47" s="197"/>
    </row>
    <row r="48" s="186" customFormat="1" customHeight="1" spans="1:7">
      <c r="A48" s="192" t="s">
        <v>156</v>
      </c>
      <c r="B48" s="192" t="s">
        <v>157</v>
      </c>
      <c r="C48" s="195">
        <f t="shared" si="1"/>
        <v>0</v>
      </c>
      <c r="D48" s="198"/>
      <c r="E48" s="196"/>
      <c r="F48" s="196"/>
      <c r="G48" s="197">
        <f>XFD49+XFD51</f>
        <v>0</v>
      </c>
    </row>
    <row r="49" s="186" customFormat="1" customHeight="1" spans="1:7">
      <c r="A49" s="192" t="s">
        <v>158</v>
      </c>
      <c r="B49" s="192" t="s">
        <v>159</v>
      </c>
      <c r="C49" s="195">
        <f>XFD50</f>
        <v>0</v>
      </c>
      <c r="D49" s="198"/>
      <c r="E49" s="196"/>
      <c r="F49" s="196"/>
      <c r="G49" s="197">
        <f>XFD50</f>
        <v>0</v>
      </c>
    </row>
    <row r="50" s="186" customFormat="1" customHeight="1" spans="1:7">
      <c r="A50" s="192" t="s">
        <v>160</v>
      </c>
      <c r="B50" s="192" t="s">
        <v>161</v>
      </c>
      <c r="C50" s="195">
        <f t="shared" si="1"/>
        <v>0</v>
      </c>
      <c r="D50" s="198">
        <f t="shared" si="0"/>
        <v>0</v>
      </c>
      <c r="E50" s="196"/>
      <c r="F50" s="196"/>
      <c r="G50" s="197">
        <v>8</v>
      </c>
    </row>
    <row r="51" s="186" customFormat="1" customHeight="1" spans="1:7">
      <c r="A51" s="192" t="s">
        <v>162</v>
      </c>
      <c r="B51" s="192" t="s">
        <v>163</v>
      </c>
      <c r="C51" s="195">
        <f>XFD52</f>
        <v>0</v>
      </c>
      <c r="D51" s="198"/>
      <c r="E51" s="196"/>
      <c r="F51" s="196"/>
      <c r="G51" s="197">
        <f>XFD52</f>
        <v>0</v>
      </c>
    </row>
    <row r="52" s="186" customFormat="1" customHeight="1" spans="1:7">
      <c r="A52" s="192" t="s">
        <v>164</v>
      </c>
      <c r="B52" s="192" t="s">
        <v>165</v>
      </c>
      <c r="C52" s="195">
        <f t="shared" si="1"/>
        <v>0</v>
      </c>
      <c r="D52" s="198">
        <f t="shared" si="0"/>
        <v>0</v>
      </c>
      <c r="E52" s="196"/>
      <c r="F52" s="196"/>
      <c r="G52" s="197">
        <v>31.76</v>
      </c>
    </row>
    <row r="53" s="186" customFormat="1" customHeight="1" spans="1:7">
      <c r="A53" s="192" t="s">
        <v>166</v>
      </c>
      <c r="B53" s="192" t="s">
        <v>167</v>
      </c>
      <c r="C53" s="195">
        <f t="shared" si="1"/>
        <v>0</v>
      </c>
      <c r="D53" s="198">
        <f>XFD54+XFD60+XFD62+XFD64+XFD66</f>
        <v>0</v>
      </c>
      <c r="E53" s="196">
        <f>XFD54+XFD60+XFD62+XFD64+XFD66</f>
        <v>0</v>
      </c>
      <c r="F53" s="196">
        <f>XFD54+XFD60+XFD62+XFD64+XFD66</f>
        <v>0</v>
      </c>
      <c r="G53" s="197">
        <f>XFD54+XFD60+XFD62+XFD64+XFD66</f>
        <v>0</v>
      </c>
    </row>
    <row r="54" s="186" customFormat="1" customHeight="1" spans="1:7">
      <c r="A54" s="192" t="s">
        <v>168</v>
      </c>
      <c r="B54" s="192" t="s">
        <v>169</v>
      </c>
      <c r="C54" s="195">
        <f t="shared" si="1"/>
        <v>0</v>
      </c>
      <c r="D54" s="198">
        <f>XFD54+XFD54</f>
        <v>0</v>
      </c>
      <c r="E54" s="196"/>
      <c r="F54" s="196">
        <f>XFD55</f>
        <v>0</v>
      </c>
      <c r="G54" s="197">
        <f>XFD55+XFD56+XFD57+XFD58+XFD59</f>
        <v>0</v>
      </c>
    </row>
    <row r="55" s="186" customFormat="1" customHeight="1" spans="1:7">
      <c r="A55" s="192" t="s">
        <v>170</v>
      </c>
      <c r="B55" s="192" t="s">
        <v>171</v>
      </c>
      <c r="C55" s="195">
        <f t="shared" si="1"/>
        <v>0</v>
      </c>
      <c r="D55" s="198">
        <f t="shared" si="0"/>
        <v>0</v>
      </c>
      <c r="E55" s="196"/>
      <c r="F55" s="196">
        <v>3.6</v>
      </c>
      <c r="G55" s="197"/>
    </row>
    <row r="56" s="186" customFormat="1" customHeight="1" spans="1:7">
      <c r="A56" s="192" t="s">
        <v>172</v>
      </c>
      <c r="B56" s="192" t="s">
        <v>173</v>
      </c>
      <c r="C56" s="195">
        <f t="shared" si="1"/>
        <v>0</v>
      </c>
      <c r="D56" s="198">
        <f t="shared" si="0"/>
        <v>0</v>
      </c>
      <c r="E56" s="196"/>
      <c r="F56" s="196"/>
      <c r="G56" s="197">
        <v>1.01</v>
      </c>
    </row>
    <row r="57" s="186" customFormat="1" customHeight="1" spans="1:7">
      <c r="A57" s="192" t="s">
        <v>174</v>
      </c>
      <c r="B57" s="192" t="s">
        <v>175</v>
      </c>
      <c r="C57" s="195">
        <f t="shared" si="1"/>
        <v>0</v>
      </c>
      <c r="D57" s="198">
        <f t="shared" si="0"/>
        <v>0</v>
      </c>
      <c r="E57" s="196"/>
      <c r="F57" s="196"/>
      <c r="G57" s="197">
        <v>45</v>
      </c>
    </row>
    <row r="58" s="186" customFormat="1" customHeight="1" spans="1:7">
      <c r="A58" s="192" t="s">
        <v>176</v>
      </c>
      <c r="B58" s="192" t="s">
        <v>177</v>
      </c>
      <c r="C58" s="195">
        <f t="shared" si="1"/>
        <v>0</v>
      </c>
      <c r="D58" s="198">
        <f t="shared" si="0"/>
        <v>0</v>
      </c>
      <c r="E58" s="196"/>
      <c r="F58" s="196"/>
      <c r="G58" s="197">
        <v>12.11</v>
      </c>
    </row>
    <row r="59" s="186" customFormat="1" customHeight="1" spans="1:7">
      <c r="A59" s="192" t="s">
        <v>178</v>
      </c>
      <c r="B59" s="192" t="s">
        <v>179</v>
      </c>
      <c r="C59" s="195">
        <f t="shared" si="1"/>
        <v>0</v>
      </c>
      <c r="D59" s="198">
        <f t="shared" si="0"/>
        <v>0</v>
      </c>
      <c r="E59" s="196"/>
      <c r="F59" s="196"/>
      <c r="G59" s="197">
        <v>5</v>
      </c>
    </row>
    <row r="60" s="186" customFormat="1" customHeight="1" spans="1:7">
      <c r="A60" s="192" t="s">
        <v>180</v>
      </c>
      <c r="B60" s="192" t="s">
        <v>181</v>
      </c>
      <c r="C60" s="195">
        <f>XFD61</f>
        <v>0</v>
      </c>
      <c r="D60" s="198"/>
      <c r="E60" s="196"/>
      <c r="F60" s="196"/>
      <c r="G60" s="197">
        <f>XFD61</f>
        <v>0</v>
      </c>
    </row>
    <row r="61" s="186" customFormat="1" customHeight="1" spans="1:7">
      <c r="A61" s="192" t="s">
        <v>182</v>
      </c>
      <c r="B61" s="192" t="s">
        <v>183</v>
      </c>
      <c r="C61" s="195">
        <f t="shared" si="1"/>
        <v>0</v>
      </c>
      <c r="D61" s="198">
        <f t="shared" si="0"/>
        <v>0</v>
      </c>
      <c r="E61" s="196"/>
      <c r="F61" s="196"/>
      <c r="G61" s="197">
        <v>9</v>
      </c>
    </row>
    <row r="62" s="186" customFormat="1" customHeight="1" spans="1:7">
      <c r="A62" s="192" t="s">
        <v>184</v>
      </c>
      <c r="B62" s="192" t="s">
        <v>185</v>
      </c>
      <c r="C62" s="195">
        <f>XFD63</f>
        <v>0</v>
      </c>
      <c r="D62" s="198">
        <f>XFD63</f>
        <v>0</v>
      </c>
      <c r="E62" s="196"/>
      <c r="F62" s="196">
        <f>XFD63</f>
        <v>0</v>
      </c>
      <c r="G62" s="197"/>
    </row>
    <row r="63" s="186" customFormat="1" customHeight="1" spans="1:7">
      <c r="A63" s="192" t="s">
        <v>186</v>
      </c>
      <c r="B63" s="192" t="s">
        <v>187</v>
      </c>
      <c r="C63" s="195">
        <f t="shared" si="1"/>
        <v>0</v>
      </c>
      <c r="D63" s="198">
        <f t="shared" si="0"/>
        <v>0</v>
      </c>
      <c r="E63" s="196"/>
      <c r="F63" s="196">
        <v>3.96</v>
      </c>
      <c r="G63" s="197"/>
    </row>
    <row r="64" s="186" customFormat="1" customHeight="1" spans="1:7">
      <c r="A64" s="192" t="s">
        <v>188</v>
      </c>
      <c r="B64" s="192" t="s">
        <v>189</v>
      </c>
      <c r="C64" s="195">
        <f>XFD65</f>
        <v>0</v>
      </c>
      <c r="D64" s="198"/>
      <c r="E64" s="196"/>
      <c r="F64" s="196"/>
      <c r="G64" s="197">
        <f>XFD65</f>
        <v>0</v>
      </c>
    </row>
    <row r="65" s="186" customFormat="1" customHeight="1" spans="1:7">
      <c r="A65" s="192" t="s">
        <v>190</v>
      </c>
      <c r="B65" s="192" t="s">
        <v>191</v>
      </c>
      <c r="C65" s="195">
        <f t="shared" si="1"/>
        <v>0</v>
      </c>
      <c r="D65" s="198">
        <f t="shared" si="0"/>
        <v>0</v>
      </c>
      <c r="E65" s="196"/>
      <c r="F65" s="196"/>
      <c r="G65" s="197">
        <v>4.32</v>
      </c>
    </row>
    <row r="66" s="186" customFormat="1" customHeight="1" spans="1:7">
      <c r="A66" s="192" t="s">
        <v>192</v>
      </c>
      <c r="B66" s="192" t="s">
        <v>193</v>
      </c>
      <c r="C66" s="195">
        <f t="shared" si="1"/>
        <v>0</v>
      </c>
      <c r="D66" s="198">
        <f>XFD66</f>
        <v>0</v>
      </c>
      <c r="E66" s="196">
        <f>XFD68</f>
        <v>0</v>
      </c>
      <c r="F66" s="196"/>
      <c r="G66" s="197">
        <f>XFD67+XFD68</f>
        <v>0</v>
      </c>
    </row>
    <row r="67" s="186" customFormat="1" customHeight="1" spans="1:7">
      <c r="A67" s="192" t="s">
        <v>194</v>
      </c>
      <c r="B67" s="192" t="s">
        <v>195</v>
      </c>
      <c r="C67" s="195">
        <f t="shared" si="1"/>
        <v>0</v>
      </c>
      <c r="D67" s="198">
        <f t="shared" si="0"/>
        <v>0</v>
      </c>
      <c r="E67" s="196"/>
      <c r="F67" s="196"/>
      <c r="G67" s="197">
        <v>3</v>
      </c>
    </row>
    <row r="68" s="186" customFormat="1" customHeight="1" spans="1:7">
      <c r="A68" s="192" t="s">
        <v>196</v>
      </c>
      <c r="B68" s="192" t="s">
        <v>197</v>
      </c>
      <c r="C68" s="195">
        <f t="shared" si="1"/>
        <v>0</v>
      </c>
      <c r="D68" s="198">
        <f t="shared" si="0"/>
        <v>0</v>
      </c>
      <c r="E68" s="196">
        <v>389.84</v>
      </c>
      <c r="F68" s="196"/>
      <c r="G68" s="197">
        <v>5</v>
      </c>
    </row>
    <row r="69" s="186" customFormat="1" customHeight="1" spans="1:7">
      <c r="A69" s="192" t="s">
        <v>198</v>
      </c>
      <c r="B69" s="192" t="s">
        <v>199</v>
      </c>
      <c r="C69" s="195">
        <f t="shared" si="1"/>
        <v>0</v>
      </c>
      <c r="D69" s="198">
        <f t="shared" ref="D69:D70" si="5">XFD69</f>
        <v>0</v>
      </c>
      <c r="E69" s="196">
        <f>XFD70</f>
        <v>0</v>
      </c>
      <c r="F69" s="196"/>
      <c r="G69" s="197">
        <f>XFD70</f>
        <v>0</v>
      </c>
    </row>
    <row r="70" s="186" customFormat="1" customHeight="1" spans="1:7">
      <c r="A70" s="192" t="s">
        <v>200</v>
      </c>
      <c r="B70" s="192" t="s">
        <v>201</v>
      </c>
      <c r="C70" s="195">
        <f t="shared" si="1"/>
        <v>0</v>
      </c>
      <c r="D70" s="198">
        <f t="shared" si="5"/>
        <v>0</v>
      </c>
      <c r="E70" s="196">
        <f>XFD71+XFD72</f>
        <v>0</v>
      </c>
      <c r="F70" s="196"/>
      <c r="G70" s="197">
        <f>XFD71+XFD73</f>
        <v>0</v>
      </c>
    </row>
    <row r="71" s="186" customFormat="1" customHeight="1" spans="1:7">
      <c r="A71" s="192" t="s">
        <v>202</v>
      </c>
      <c r="B71" s="192" t="s">
        <v>203</v>
      </c>
      <c r="C71" s="195">
        <f t="shared" si="1"/>
        <v>0</v>
      </c>
      <c r="D71" s="198">
        <f t="shared" si="0"/>
        <v>0</v>
      </c>
      <c r="E71" s="196"/>
      <c r="F71" s="196"/>
      <c r="G71" s="197">
        <v>3.15</v>
      </c>
    </row>
    <row r="72" s="186" customFormat="1" customHeight="1" spans="1:7">
      <c r="A72" s="192" t="s">
        <v>204</v>
      </c>
      <c r="B72" s="192" t="s">
        <v>205</v>
      </c>
      <c r="C72" s="195">
        <f t="shared" si="1"/>
        <v>0</v>
      </c>
      <c r="D72" s="198">
        <f t="shared" si="0"/>
        <v>0</v>
      </c>
      <c r="E72" s="196">
        <v>100.72</v>
      </c>
      <c r="F72" s="196"/>
      <c r="G72" s="197"/>
    </row>
    <row r="73" s="186" customFormat="1" ht="12" spans="1:7">
      <c r="A73" s="192" t="s">
        <v>206</v>
      </c>
      <c r="B73" s="192" t="s">
        <v>207</v>
      </c>
      <c r="C73" s="200">
        <f t="shared" ref="C73:C74" si="6">XFD74</f>
        <v>0</v>
      </c>
      <c r="D73" s="201"/>
      <c r="E73" s="202"/>
      <c r="F73" s="202"/>
      <c r="G73" s="203"/>
    </row>
    <row r="74" s="186" customFormat="1" customHeight="1" spans="1:7">
      <c r="A74" s="192" t="s">
        <v>208</v>
      </c>
      <c r="B74" s="192" t="s">
        <v>209</v>
      </c>
      <c r="C74" s="200">
        <f t="shared" si="6"/>
        <v>0</v>
      </c>
      <c r="D74" s="201"/>
      <c r="E74" s="202"/>
      <c r="F74" s="202"/>
      <c r="G74" s="203">
        <f>XFD75</f>
        <v>0</v>
      </c>
    </row>
    <row r="75" s="186" customFormat="1" customHeight="1" spans="1:7">
      <c r="A75" s="192" t="s">
        <v>210</v>
      </c>
      <c r="B75" s="192" t="s">
        <v>211</v>
      </c>
      <c r="C75" s="200">
        <f t="shared" ref="C74:C77" si="7">XFD75+XFD75</f>
        <v>0</v>
      </c>
      <c r="D75" s="201">
        <f t="shared" ref="D73:D75" si="8">XFD75+XFD75</f>
        <v>0</v>
      </c>
      <c r="E75" s="202"/>
      <c r="F75" s="202"/>
      <c r="G75" s="203">
        <v>29</v>
      </c>
    </row>
    <row r="76" s="186" customFormat="1" customHeight="1" spans="1:7">
      <c r="A76" s="204" t="s">
        <v>212</v>
      </c>
      <c r="B76" s="204" t="s">
        <v>213</v>
      </c>
      <c r="C76" s="205">
        <f t="shared" si="7"/>
        <v>0</v>
      </c>
      <c r="D76" s="205"/>
      <c r="E76" s="205"/>
      <c r="F76" s="205"/>
      <c r="G76" s="205">
        <v>29</v>
      </c>
    </row>
    <row r="77" customHeight="1" spans="1:7">
      <c r="A77" s="206" t="s">
        <v>54</v>
      </c>
      <c r="B77" s="207"/>
      <c r="C77" s="208">
        <f t="shared" si="7"/>
        <v>0</v>
      </c>
      <c r="D77" s="208">
        <f>XFD77+XFD77</f>
        <v>0</v>
      </c>
      <c r="E77" s="208">
        <f>XFD7+XFD24+XFD27+XFD31+XFD43+XFD48+XFD53+XFD69+XFD74</f>
        <v>0</v>
      </c>
      <c r="F77" s="209">
        <f>XFD7+XFD24+XFD27+XFD31+XFD43+XFD48+XFD53+XFD69+XFD74</f>
        <v>0</v>
      </c>
      <c r="G77" s="210">
        <f>XFD7+XFD24+XFD27+XFD31+XFD43+XFD48+XFD53+XFD69+XFD74</f>
        <v>0</v>
      </c>
    </row>
  </sheetData>
  <mergeCells count="6">
    <mergeCell ref="A2:G2"/>
    <mergeCell ref="A3:E3"/>
    <mergeCell ref="A4:B4"/>
    <mergeCell ref="C4:F4"/>
    <mergeCell ref="A77:B77"/>
    <mergeCell ref="G4:G5"/>
  </mergeCells>
  <pageMargins left="0.393701" right="0.393701" top="0.511811" bottom="0.511811" header="0.314961" footer="0.314961"/>
  <pageSetup paperSize="9" scale="79" orientation="landscape" useFirstPageNumber="1" horizontalDpi="600" vertic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8"/>
  <sheetViews>
    <sheetView workbookViewId="0">
      <selection activeCell="A8" sqref="A8:F8"/>
    </sheetView>
  </sheetViews>
  <sheetFormatPr defaultColWidth="8.88571428571429" defaultRowHeight="14.25" customHeight="1" outlineLevelRow="7" outlineLevelCol="5"/>
  <cols>
    <col min="1" max="2" width="27.4285714285714" style="174" customWidth="1"/>
    <col min="3" max="3" width="17.2857142857143" style="175" customWidth="1"/>
    <col min="4" max="5" width="26.2857142857143" style="176" customWidth="1"/>
    <col min="6" max="6" width="22.2857142857143" style="176" customWidth="1"/>
    <col min="7" max="257" width="9.13333333333333" style="2" customWidth="1"/>
  </cols>
  <sheetData>
    <row r="1" ht="18.95" customHeight="1" spans="1:6">
      <c r="A1" s="2" t="s">
        <v>263</v>
      </c>
      <c r="B1" s="177"/>
      <c r="C1" s="59"/>
      <c r="D1" s="2"/>
      <c r="E1" s="2"/>
      <c r="F1" s="178"/>
    </row>
    <row r="2" ht="36" customHeight="1" spans="1:6">
      <c r="A2" s="111" t="s">
        <v>264</v>
      </c>
      <c r="B2" s="111"/>
      <c r="C2" s="111"/>
      <c r="D2" s="111"/>
      <c r="E2" s="111"/>
      <c r="F2" s="111"/>
    </row>
    <row r="3" s="55" customFormat="1" ht="24" customHeight="1" spans="1:6">
      <c r="A3" s="27" t="s">
        <v>2</v>
      </c>
      <c r="B3" s="179"/>
      <c r="C3" s="42"/>
      <c r="F3" s="43" t="s">
        <v>265</v>
      </c>
    </row>
    <row r="4" s="173" customFormat="1" ht="19.5" customHeight="1" spans="1:6">
      <c r="A4" s="49" t="s">
        <v>266</v>
      </c>
      <c r="B4" s="44" t="s">
        <v>267</v>
      </c>
      <c r="C4" s="45" t="s">
        <v>268</v>
      </c>
      <c r="D4" s="46"/>
      <c r="E4" s="115"/>
      <c r="F4" s="44" t="s">
        <v>269</v>
      </c>
    </row>
    <row r="5" s="173" customFormat="1" ht="19.5" customHeight="1" spans="1:6">
      <c r="A5" s="67"/>
      <c r="B5" s="47"/>
      <c r="C5" s="51" t="s">
        <v>56</v>
      </c>
      <c r="D5" s="51" t="s">
        <v>270</v>
      </c>
      <c r="E5" s="51" t="s">
        <v>271</v>
      </c>
      <c r="F5" s="47"/>
    </row>
    <row r="6" s="173" customFormat="1" ht="18.75" customHeight="1" spans="1:6">
      <c r="A6" s="180">
        <v>1</v>
      </c>
      <c r="B6" s="180">
        <v>2</v>
      </c>
      <c r="C6" s="181">
        <v>3</v>
      </c>
      <c r="D6" s="180">
        <v>4</v>
      </c>
      <c r="E6" s="180">
        <v>5</v>
      </c>
      <c r="F6" s="180">
        <v>6</v>
      </c>
    </row>
    <row r="7" ht="18.75" customHeight="1" spans="1:6">
      <c r="A7" s="182">
        <v>56</v>
      </c>
      <c r="B7" s="182"/>
      <c r="C7" s="183">
        <v>40</v>
      </c>
      <c r="D7" s="182"/>
      <c r="E7" s="184">
        <v>40</v>
      </c>
      <c r="F7" s="184">
        <v>16</v>
      </c>
    </row>
    <row r="8" ht="73.5" customHeight="1" spans="1:6">
      <c r="A8" s="185" t="s">
        <v>272</v>
      </c>
      <c r="B8" s="185"/>
      <c r="C8" s="185"/>
      <c r="D8" s="185"/>
      <c r="E8" s="185"/>
      <c r="F8" s="185"/>
    </row>
  </sheetData>
  <mergeCells count="7">
    <mergeCell ref="A2:F2"/>
    <mergeCell ref="A3:D3"/>
    <mergeCell ref="C4:E4"/>
    <mergeCell ref="A8:F8"/>
    <mergeCell ref="A4:A5"/>
    <mergeCell ref="B4:B5"/>
    <mergeCell ref="F4:F5"/>
  </mergeCells>
  <pageMargins left="0.393701" right="0.393701" top="0.511811" bottom="0.511811" header="0.314961" footer="0.314961"/>
  <pageSetup paperSize="9" scale="98" orientation="landscape" useFirstPageNumber="1" horizontalDpi="600" vertic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65"/>
  <sheetViews>
    <sheetView topLeftCell="D1" workbookViewId="0">
      <selection activeCell="A65" sqref="A65:B65"/>
    </sheetView>
  </sheetViews>
  <sheetFormatPr defaultColWidth="8.88571428571429" defaultRowHeight="14.25" customHeight="1"/>
  <cols>
    <col min="1" max="1" width="19.1333333333333" style="108" customWidth="1"/>
    <col min="2" max="2" width="32.847619047619" style="108" customWidth="1"/>
    <col min="3" max="3" width="27.2857142857143" style="108" customWidth="1"/>
    <col min="4" max="4" width="15.1333333333333" style="108" customWidth="1"/>
    <col min="5" max="5" width="22.4285714285714" style="108" customWidth="1"/>
    <col min="6" max="6" width="14.2857142857143" style="108" customWidth="1"/>
    <col min="7" max="7" width="33.4285714285714" style="108" customWidth="1"/>
    <col min="8" max="8" width="14.847619047619" style="59" customWidth="1"/>
    <col min="9" max="9" width="12.1333333333333" style="59" customWidth="1"/>
    <col min="10" max="10" width="14.5714285714286" style="59" customWidth="1"/>
    <col min="11" max="21" width="12.1333333333333" style="59" customWidth="1"/>
    <col min="22" max="257" width="9.13333333333333" style="2" customWidth="1"/>
  </cols>
  <sheetData>
    <row r="1" ht="18.95" customHeight="1" spans="1:21">
      <c r="A1" s="2" t="s">
        <v>273</v>
      </c>
      <c r="U1" s="169"/>
    </row>
    <row r="2" ht="39" customHeight="1" spans="1:21">
      <c r="A2" s="158" t="s">
        <v>274</v>
      </c>
      <c r="B2" s="158"/>
      <c r="C2" s="158"/>
      <c r="D2" s="158"/>
      <c r="E2" s="158"/>
      <c r="F2" s="158"/>
      <c r="G2" s="158"/>
      <c r="H2" s="158"/>
      <c r="I2" s="158"/>
      <c r="J2" s="158"/>
      <c r="K2" s="158"/>
      <c r="L2" s="158"/>
      <c r="M2" s="158"/>
      <c r="N2" s="158"/>
      <c r="O2" s="158"/>
      <c r="P2" s="158"/>
      <c r="Q2" s="158"/>
      <c r="R2" s="158"/>
      <c r="S2" s="158"/>
      <c r="T2" s="158"/>
      <c r="U2" s="158"/>
    </row>
    <row r="3" s="55" customFormat="1" ht="24" customHeight="1" spans="1:21">
      <c r="A3" s="27" t="s">
        <v>2</v>
      </c>
      <c r="B3" s="159"/>
      <c r="C3" s="159"/>
      <c r="D3" s="159"/>
      <c r="E3" s="159"/>
      <c r="F3" s="159"/>
      <c r="G3" s="159"/>
      <c r="O3" s="42"/>
      <c r="P3" s="42"/>
      <c r="Q3" s="42"/>
      <c r="R3" s="42"/>
      <c r="S3" s="42"/>
      <c r="T3" s="42"/>
      <c r="U3" s="43" t="s">
        <v>3</v>
      </c>
    </row>
    <row r="4" ht="13.5" spans="1:21">
      <c r="A4" s="160" t="s">
        <v>275</v>
      </c>
      <c r="B4" s="160" t="s">
        <v>276</v>
      </c>
      <c r="C4" s="160" t="s">
        <v>277</v>
      </c>
      <c r="D4" s="160" t="s">
        <v>278</v>
      </c>
      <c r="E4" s="160" t="s">
        <v>279</v>
      </c>
      <c r="F4" s="160" t="s">
        <v>280</v>
      </c>
      <c r="G4" s="160" t="s">
        <v>281</v>
      </c>
      <c r="H4" s="29" t="s">
        <v>282</v>
      </c>
      <c r="I4" s="29"/>
      <c r="J4" s="29"/>
      <c r="K4" s="29"/>
      <c r="L4" s="29"/>
      <c r="M4" s="29"/>
      <c r="N4" s="29"/>
      <c r="O4" s="29"/>
      <c r="P4" s="29"/>
      <c r="Q4" s="29"/>
      <c r="R4" s="29"/>
      <c r="S4" s="29"/>
      <c r="T4" s="29"/>
      <c r="U4" s="29"/>
    </row>
    <row r="5" ht="13.5" spans="1:21">
      <c r="A5" s="160"/>
      <c r="B5" s="160"/>
      <c r="C5" s="160"/>
      <c r="D5" s="160"/>
      <c r="E5" s="160"/>
      <c r="F5" s="160"/>
      <c r="G5" s="160"/>
      <c r="H5" s="29" t="s">
        <v>283</v>
      </c>
      <c r="I5" s="29" t="s">
        <v>284</v>
      </c>
      <c r="J5" s="29"/>
      <c r="K5" s="29"/>
      <c r="L5" s="29"/>
      <c r="M5" s="29"/>
      <c r="N5" s="29"/>
      <c r="O5" s="29" t="s">
        <v>60</v>
      </c>
      <c r="P5" s="29" t="s">
        <v>66</v>
      </c>
      <c r="Q5" s="29"/>
      <c r="R5" s="29"/>
      <c r="S5" s="29"/>
      <c r="T5" s="29"/>
      <c r="U5" s="29"/>
    </row>
    <row r="6" ht="13.5" spans="1:21">
      <c r="A6" s="160"/>
      <c r="B6" s="160"/>
      <c r="C6" s="160"/>
      <c r="D6" s="160"/>
      <c r="E6" s="160"/>
      <c r="F6" s="160"/>
      <c r="G6" s="160"/>
      <c r="H6" s="29"/>
      <c r="I6" s="29" t="s">
        <v>285</v>
      </c>
      <c r="J6" s="29"/>
      <c r="K6" s="29" t="s">
        <v>286</v>
      </c>
      <c r="L6" s="29" t="s">
        <v>287</v>
      </c>
      <c r="M6" s="29" t="s">
        <v>288</v>
      </c>
      <c r="N6" s="29" t="s">
        <v>289</v>
      </c>
      <c r="O6" s="29"/>
      <c r="P6" s="29" t="s">
        <v>56</v>
      </c>
      <c r="Q6" s="29" t="s">
        <v>61</v>
      </c>
      <c r="R6" s="29" t="s">
        <v>62</v>
      </c>
      <c r="S6" s="29" t="s">
        <v>63</v>
      </c>
      <c r="T6" s="29" t="s">
        <v>64</v>
      </c>
      <c r="U6" s="29" t="s">
        <v>65</v>
      </c>
    </row>
    <row r="7" ht="27" spans="1:21">
      <c r="A7" s="160"/>
      <c r="B7" s="160"/>
      <c r="C7" s="160"/>
      <c r="D7" s="160"/>
      <c r="E7" s="160"/>
      <c r="F7" s="160"/>
      <c r="G7" s="160"/>
      <c r="H7" s="29"/>
      <c r="I7" s="29" t="s">
        <v>56</v>
      </c>
      <c r="J7" s="29" t="s">
        <v>290</v>
      </c>
      <c r="K7" s="29"/>
      <c r="L7" s="29"/>
      <c r="M7" s="29"/>
      <c r="N7" s="29"/>
      <c r="O7" s="29"/>
      <c r="P7" s="29"/>
      <c r="Q7" s="29"/>
      <c r="R7" s="29"/>
      <c r="S7" s="29"/>
      <c r="T7" s="29"/>
      <c r="U7" s="29"/>
    </row>
    <row r="8" ht="13.5" customHeight="1" spans="1:21">
      <c r="A8" s="117" t="s">
        <v>257</v>
      </c>
      <c r="B8" s="117" t="s">
        <v>258</v>
      </c>
      <c r="C8" s="117" t="s">
        <v>259</v>
      </c>
      <c r="D8" s="117" t="s">
        <v>260</v>
      </c>
      <c r="E8" s="117" t="s">
        <v>261</v>
      </c>
      <c r="F8" s="117" t="s">
        <v>262</v>
      </c>
      <c r="G8" s="117" t="s">
        <v>291</v>
      </c>
      <c r="H8" s="117" t="s">
        <v>292</v>
      </c>
      <c r="I8" s="117" t="s">
        <v>293</v>
      </c>
      <c r="J8" s="117" t="s">
        <v>294</v>
      </c>
      <c r="K8" s="117" t="s">
        <v>295</v>
      </c>
      <c r="L8" s="117" t="s">
        <v>296</v>
      </c>
      <c r="M8" s="117" t="s">
        <v>297</v>
      </c>
      <c r="N8" s="117" t="s">
        <v>298</v>
      </c>
      <c r="O8" s="117" t="s">
        <v>299</v>
      </c>
      <c r="P8" s="117" t="s">
        <v>300</v>
      </c>
      <c r="Q8" s="117" t="s">
        <v>301</v>
      </c>
      <c r="R8" s="117" t="s">
        <v>302</v>
      </c>
      <c r="S8" s="117" t="s">
        <v>303</v>
      </c>
      <c r="T8" s="117" t="s">
        <v>304</v>
      </c>
      <c r="U8" s="117" t="s">
        <v>305</v>
      </c>
    </row>
    <row r="9" ht="13.5" customHeight="1" spans="1:21">
      <c r="A9" s="117"/>
      <c r="B9" s="117"/>
      <c r="C9" s="117"/>
      <c r="D9" s="117"/>
      <c r="E9" s="117"/>
      <c r="F9" s="117" t="s">
        <v>306</v>
      </c>
      <c r="G9" s="161" t="s">
        <v>307</v>
      </c>
      <c r="H9" s="162">
        <f t="shared" ref="H9:H15" si="0">XFD9</f>
        <v>0</v>
      </c>
      <c r="I9" s="162">
        <f>SUM(XFD10:XFD31)</f>
        <v>0</v>
      </c>
      <c r="J9" s="117"/>
      <c r="K9" s="117"/>
      <c r="L9" s="117"/>
      <c r="M9" s="162">
        <f>SUM(XFD10:XFD31)</f>
        <v>0</v>
      </c>
      <c r="N9" s="117"/>
      <c r="O9" s="117"/>
      <c r="P9" s="117"/>
      <c r="Q9" s="117"/>
      <c r="R9" s="117"/>
      <c r="S9" s="117"/>
      <c r="T9" s="117"/>
      <c r="U9" s="117"/>
    </row>
    <row r="10" ht="13.5" customHeight="1" spans="1:21">
      <c r="A10" s="163" t="s">
        <v>308</v>
      </c>
      <c r="B10" s="163" t="s">
        <v>309</v>
      </c>
      <c r="C10" s="163" t="s">
        <v>310</v>
      </c>
      <c r="D10" s="163" t="s">
        <v>311</v>
      </c>
      <c r="E10" s="163" t="s">
        <v>312</v>
      </c>
      <c r="F10" s="163" t="s">
        <v>313</v>
      </c>
      <c r="G10" s="161" t="s">
        <v>314</v>
      </c>
      <c r="H10" s="164">
        <f t="shared" si="0"/>
        <v>0</v>
      </c>
      <c r="I10" s="164">
        <f>XFD10</f>
        <v>0</v>
      </c>
      <c r="J10" s="163"/>
      <c r="K10" s="163"/>
      <c r="L10" s="163"/>
      <c r="M10" s="164">
        <v>99.45</v>
      </c>
      <c r="N10" s="163"/>
      <c r="O10" s="163"/>
      <c r="P10" s="163"/>
      <c r="Q10" s="163"/>
      <c r="R10" s="163"/>
      <c r="S10" s="163"/>
      <c r="T10" s="117"/>
      <c r="U10" s="117"/>
    </row>
    <row r="11" ht="13.5" customHeight="1" spans="1:21">
      <c r="A11" s="163" t="s">
        <v>308</v>
      </c>
      <c r="B11" s="163" t="s">
        <v>315</v>
      </c>
      <c r="C11" s="163" t="s">
        <v>316</v>
      </c>
      <c r="D11" s="163" t="s">
        <v>93</v>
      </c>
      <c r="E11" s="163" t="s">
        <v>317</v>
      </c>
      <c r="F11" s="163" t="s">
        <v>318</v>
      </c>
      <c r="G11" s="161" t="s">
        <v>314</v>
      </c>
      <c r="H11" s="164">
        <f t="shared" si="0"/>
        <v>0</v>
      </c>
      <c r="I11" s="164">
        <v>125.64</v>
      </c>
      <c r="J11" s="163"/>
      <c r="K11" s="163"/>
      <c r="L11" s="163"/>
      <c r="M11" s="164">
        <v>125.64</v>
      </c>
      <c r="N11" s="163"/>
      <c r="O11" s="163"/>
      <c r="P11" s="163"/>
      <c r="Q11" s="163"/>
      <c r="R11" s="163"/>
      <c r="S11" s="163"/>
      <c r="T11" s="117"/>
      <c r="U11" s="117"/>
    </row>
    <row r="12" ht="13.5" customHeight="1" spans="1:21">
      <c r="A12" s="163" t="s">
        <v>308</v>
      </c>
      <c r="B12" s="163" t="s">
        <v>309</v>
      </c>
      <c r="C12" s="161" t="s">
        <v>319</v>
      </c>
      <c r="D12" s="163" t="s">
        <v>311</v>
      </c>
      <c r="E12" s="163" t="s">
        <v>312</v>
      </c>
      <c r="F12" s="163" t="s">
        <v>313</v>
      </c>
      <c r="G12" s="161" t="s">
        <v>320</v>
      </c>
      <c r="H12" s="164">
        <f t="shared" si="0"/>
        <v>0</v>
      </c>
      <c r="I12" s="164">
        <v>165.79</v>
      </c>
      <c r="J12" s="163"/>
      <c r="K12" s="163"/>
      <c r="L12" s="163"/>
      <c r="M12" s="164">
        <v>165.79</v>
      </c>
      <c r="N12" s="163"/>
      <c r="O12" s="163"/>
      <c r="P12" s="163"/>
      <c r="Q12" s="163"/>
      <c r="R12" s="163"/>
      <c r="S12" s="163"/>
      <c r="T12" s="117"/>
      <c r="U12" s="117"/>
    </row>
    <row r="13" ht="13.5" customHeight="1" spans="1:21">
      <c r="A13" s="163" t="s">
        <v>308</v>
      </c>
      <c r="B13" s="163" t="s">
        <v>315</v>
      </c>
      <c r="C13" s="161" t="s">
        <v>321</v>
      </c>
      <c r="D13" s="163" t="s">
        <v>93</v>
      </c>
      <c r="E13" s="163" t="s">
        <v>317</v>
      </c>
      <c r="F13" s="163" t="s">
        <v>318</v>
      </c>
      <c r="G13" s="161" t="s">
        <v>320</v>
      </c>
      <c r="H13" s="164">
        <f t="shared" si="0"/>
        <v>0</v>
      </c>
      <c r="I13" s="164">
        <v>20.45</v>
      </c>
      <c r="J13" s="163"/>
      <c r="K13" s="163"/>
      <c r="L13" s="163"/>
      <c r="M13" s="164">
        <v>20.45</v>
      </c>
      <c r="N13" s="163"/>
      <c r="O13" s="163"/>
      <c r="P13" s="163"/>
      <c r="Q13" s="163"/>
      <c r="R13" s="163"/>
      <c r="S13" s="163"/>
      <c r="T13" s="117"/>
      <c r="U13" s="117"/>
    </row>
    <row r="14" ht="13.5" customHeight="1" spans="1:21">
      <c r="A14" s="163" t="s">
        <v>308</v>
      </c>
      <c r="B14" s="163" t="s">
        <v>309</v>
      </c>
      <c r="C14" s="161" t="s">
        <v>322</v>
      </c>
      <c r="D14" s="163" t="s">
        <v>311</v>
      </c>
      <c r="E14" s="163" t="s">
        <v>312</v>
      </c>
      <c r="F14" s="163" t="s">
        <v>313</v>
      </c>
      <c r="G14" s="161" t="s">
        <v>320</v>
      </c>
      <c r="H14" s="164">
        <f t="shared" si="0"/>
        <v>0</v>
      </c>
      <c r="I14" s="164">
        <v>15.6</v>
      </c>
      <c r="J14" s="163"/>
      <c r="K14" s="163"/>
      <c r="L14" s="163"/>
      <c r="M14" s="164">
        <v>15.6</v>
      </c>
      <c r="N14" s="163"/>
      <c r="O14" s="163"/>
      <c r="P14" s="163"/>
      <c r="Q14" s="163"/>
      <c r="R14" s="163"/>
      <c r="S14" s="163"/>
      <c r="T14" s="117"/>
      <c r="U14" s="117"/>
    </row>
    <row r="15" ht="13.5" customHeight="1" spans="1:21">
      <c r="A15" s="163" t="s">
        <v>308</v>
      </c>
      <c r="B15" s="163" t="s">
        <v>315</v>
      </c>
      <c r="C15" s="161" t="s">
        <v>323</v>
      </c>
      <c r="D15" s="163" t="s">
        <v>93</v>
      </c>
      <c r="E15" s="163" t="s">
        <v>317</v>
      </c>
      <c r="F15" s="163" t="s">
        <v>318</v>
      </c>
      <c r="G15" s="161" t="s">
        <v>320</v>
      </c>
      <c r="H15" s="164">
        <f t="shared" si="0"/>
        <v>0</v>
      </c>
      <c r="I15" s="164">
        <v>22.2</v>
      </c>
      <c r="J15" s="163"/>
      <c r="K15" s="163"/>
      <c r="L15" s="163"/>
      <c r="M15" s="164">
        <v>22.2</v>
      </c>
      <c r="N15" s="163"/>
      <c r="O15" s="163"/>
      <c r="P15" s="163"/>
      <c r="Q15" s="163"/>
      <c r="R15" s="163"/>
      <c r="S15" s="163"/>
      <c r="T15" s="117"/>
      <c r="U15" s="117"/>
    </row>
    <row r="16" ht="13.5" customHeight="1" spans="1:21">
      <c r="A16" s="163" t="s">
        <v>308</v>
      </c>
      <c r="B16" s="163" t="s">
        <v>324</v>
      </c>
      <c r="C16" s="163" t="s">
        <v>325</v>
      </c>
      <c r="D16" s="163" t="s">
        <v>311</v>
      </c>
      <c r="E16" s="163" t="s">
        <v>312</v>
      </c>
      <c r="F16" s="163" t="s">
        <v>326</v>
      </c>
      <c r="G16" s="161" t="s">
        <v>327</v>
      </c>
      <c r="H16" s="164">
        <f t="shared" ref="H16:H64" si="1">XFD16</f>
        <v>0</v>
      </c>
      <c r="I16" s="164">
        <v>64.8</v>
      </c>
      <c r="J16" s="163"/>
      <c r="K16" s="163"/>
      <c r="L16" s="163"/>
      <c r="M16" s="164">
        <v>64.8</v>
      </c>
      <c r="N16" s="163"/>
      <c r="O16" s="163"/>
      <c r="P16" s="163"/>
      <c r="Q16" s="163"/>
      <c r="R16" s="163"/>
      <c r="S16" s="163"/>
      <c r="T16" s="117"/>
      <c r="U16" s="117"/>
    </row>
    <row r="17" ht="13.5" customHeight="1" spans="1:21">
      <c r="A17" s="163" t="s">
        <v>308</v>
      </c>
      <c r="B17" s="163" t="s">
        <v>315</v>
      </c>
      <c r="C17" s="165" t="s">
        <v>328</v>
      </c>
      <c r="D17" s="163" t="s">
        <v>93</v>
      </c>
      <c r="E17" s="163" t="s">
        <v>317</v>
      </c>
      <c r="F17" s="163" t="s">
        <v>329</v>
      </c>
      <c r="G17" s="161" t="s">
        <v>330</v>
      </c>
      <c r="H17" s="164">
        <f t="shared" si="1"/>
        <v>0</v>
      </c>
      <c r="I17" s="164">
        <v>111</v>
      </c>
      <c r="J17" s="163"/>
      <c r="K17" s="163"/>
      <c r="L17" s="163"/>
      <c r="M17" s="164">
        <v>111</v>
      </c>
      <c r="N17" s="163"/>
      <c r="O17" s="163"/>
      <c r="P17" s="163"/>
      <c r="Q17" s="163"/>
      <c r="R17" s="163"/>
      <c r="S17" s="163"/>
      <c r="T17" s="117"/>
      <c r="U17" s="117"/>
    </row>
    <row r="18" ht="13.5" customHeight="1" spans="1:21">
      <c r="A18" s="163" t="s">
        <v>308</v>
      </c>
      <c r="B18" s="163" t="s">
        <v>315</v>
      </c>
      <c r="C18" s="165" t="s">
        <v>331</v>
      </c>
      <c r="D18" s="163" t="s">
        <v>93</v>
      </c>
      <c r="E18" s="163" t="s">
        <v>317</v>
      </c>
      <c r="F18" s="163" t="s">
        <v>329</v>
      </c>
      <c r="G18" s="161" t="s">
        <v>330</v>
      </c>
      <c r="H18" s="164">
        <f t="shared" si="1"/>
        <v>0</v>
      </c>
      <c r="I18" s="164">
        <v>66.6</v>
      </c>
      <c r="J18" s="163"/>
      <c r="K18" s="163"/>
      <c r="L18" s="163"/>
      <c r="M18" s="164">
        <v>66.6</v>
      </c>
      <c r="N18" s="163"/>
      <c r="O18" s="163"/>
      <c r="P18" s="163"/>
      <c r="Q18" s="163"/>
      <c r="R18" s="163"/>
      <c r="S18" s="163"/>
      <c r="T18" s="117"/>
      <c r="U18" s="117"/>
    </row>
    <row r="19" ht="13.5" customHeight="1" spans="1:21">
      <c r="A19" s="163" t="s">
        <v>308</v>
      </c>
      <c r="B19" s="163" t="s">
        <v>315</v>
      </c>
      <c r="C19" s="161" t="s">
        <v>332</v>
      </c>
      <c r="D19" s="163" t="s">
        <v>93</v>
      </c>
      <c r="E19" s="163" t="s">
        <v>317</v>
      </c>
      <c r="F19" s="163" t="s">
        <v>329</v>
      </c>
      <c r="G19" s="161" t="s">
        <v>330</v>
      </c>
      <c r="H19" s="164">
        <f t="shared" si="1"/>
        <v>0</v>
      </c>
      <c r="I19" s="164">
        <v>57.56</v>
      </c>
      <c r="J19" s="163"/>
      <c r="K19" s="163"/>
      <c r="L19" s="163"/>
      <c r="M19" s="164">
        <v>57.56</v>
      </c>
      <c r="N19" s="163"/>
      <c r="O19" s="163"/>
      <c r="P19" s="163"/>
      <c r="Q19" s="163"/>
      <c r="R19" s="163"/>
      <c r="S19" s="163"/>
      <c r="T19" s="117"/>
      <c r="U19" s="117"/>
    </row>
    <row r="20" ht="21.75" customHeight="1" spans="1:21">
      <c r="A20" s="163" t="s">
        <v>308</v>
      </c>
      <c r="B20" s="163" t="s">
        <v>333</v>
      </c>
      <c r="C20" s="163" t="s">
        <v>334</v>
      </c>
      <c r="D20" s="163" t="s">
        <v>335</v>
      </c>
      <c r="E20" s="161" t="s">
        <v>336</v>
      </c>
      <c r="F20" s="163" t="s">
        <v>337</v>
      </c>
      <c r="G20" s="161" t="s">
        <v>338</v>
      </c>
      <c r="H20" s="164">
        <f t="shared" si="1"/>
        <v>0</v>
      </c>
      <c r="I20" s="164">
        <v>48.16</v>
      </c>
      <c r="J20" s="163"/>
      <c r="K20" s="163"/>
      <c r="L20" s="163"/>
      <c r="M20" s="164">
        <v>48.16</v>
      </c>
      <c r="N20" s="163"/>
      <c r="O20" s="163"/>
      <c r="P20" s="163"/>
      <c r="Q20" s="163"/>
      <c r="R20" s="163"/>
      <c r="S20" s="163"/>
      <c r="T20" s="117"/>
      <c r="U20" s="117"/>
    </row>
    <row r="21" ht="24" customHeight="1" spans="1:21">
      <c r="A21" s="163" t="s">
        <v>308</v>
      </c>
      <c r="B21" s="163" t="s">
        <v>333</v>
      </c>
      <c r="C21" s="163" t="s">
        <v>339</v>
      </c>
      <c r="D21" s="163" t="s">
        <v>335</v>
      </c>
      <c r="E21" s="161" t="s">
        <v>336</v>
      </c>
      <c r="F21" s="163" t="s">
        <v>337</v>
      </c>
      <c r="G21" s="161" t="s">
        <v>338</v>
      </c>
      <c r="H21" s="164">
        <f t="shared" si="1"/>
        <v>0</v>
      </c>
      <c r="I21" s="164">
        <v>41.49</v>
      </c>
      <c r="J21" s="163"/>
      <c r="K21" s="163"/>
      <c r="L21" s="163"/>
      <c r="M21" s="164">
        <v>41.49</v>
      </c>
      <c r="N21" s="163"/>
      <c r="O21" s="163"/>
      <c r="P21" s="163"/>
      <c r="Q21" s="163"/>
      <c r="R21" s="163"/>
      <c r="S21" s="163"/>
      <c r="T21" s="117"/>
      <c r="U21" s="117"/>
    </row>
    <row r="22" ht="13.5" customHeight="1" spans="1:21">
      <c r="A22" s="163" t="s">
        <v>308</v>
      </c>
      <c r="B22" s="163" t="s">
        <v>333</v>
      </c>
      <c r="C22" s="161" t="s">
        <v>340</v>
      </c>
      <c r="D22" s="163" t="s">
        <v>341</v>
      </c>
      <c r="E22" s="163" t="s">
        <v>342</v>
      </c>
      <c r="F22" s="163" t="s">
        <v>343</v>
      </c>
      <c r="G22" s="161" t="s">
        <v>344</v>
      </c>
      <c r="H22" s="164">
        <f t="shared" si="1"/>
        <v>0</v>
      </c>
      <c r="I22" s="164">
        <v>20.59</v>
      </c>
      <c r="J22" s="163"/>
      <c r="K22" s="163"/>
      <c r="L22" s="163"/>
      <c r="M22" s="164">
        <v>20.59</v>
      </c>
      <c r="N22" s="163"/>
      <c r="O22" s="163"/>
      <c r="P22" s="163"/>
      <c r="Q22" s="163"/>
      <c r="R22" s="163"/>
      <c r="S22" s="163"/>
      <c r="T22" s="117"/>
      <c r="U22" s="117"/>
    </row>
    <row r="23" ht="13.5" customHeight="1" spans="1:21">
      <c r="A23" s="163" t="s">
        <v>308</v>
      </c>
      <c r="B23" s="163" t="s">
        <v>333</v>
      </c>
      <c r="C23" s="161" t="s">
        <v>345</v>
      </c>
      <c r="D23" s="163" t="s">
        <v>346</v>
      </c>
      <c r="E23" s="163" t="s">
        <v>347</v>
      </c>
      <c r="F23" s="163" t="s">
        <v>343</v>
      </c>
      <c r="G23" s="161" t="s">
        <v>344</v>
      </c>
      <c r="H23" s="164">
        <f t="shared" si="1"/>
        <v>0</v>
      </c>
      <c r="I23" s="164">
        <v>24.84</v>
      </c>
      <c r="J23" s="163"/>
      <c r="K23" s="163"/>
      <c r="L23" s="163"/>
      <c r="M23" s="164">
        <v>24.84</v>
      </c>
      <c r="N23" s="163"/>
      <c r="O23" s="163"/>
      <c r="P23" s="163"/>
      <c r="Q23" s="163"/>
      <c r="R23" s="163"/>
      <c r="S23" s="163"/>
      <c r="T23" s="117"/>
      <c r="U23" s="117"/>
    </row>
    <row r="24" ht="13.5" customHeight="1" spans="1:21">
      <c r="A24" s="163" t="s">
        <v>308</v>
      </c>
      <c r="B24" s="163" t="s">
        <v>333</v>
      </c>
      <c r="C24" s="166" t="s">
        <v>348</v>
      </c>
      <c r="D24" s="163" t="s">
        <v>341</v>
      </c>
      <c r="E24" s="163" t="s">
        <v>342</v>
      </c>
      <c r="F24" s="163" t="s">
        <v>343</v>
      </c>
      <c r="G24" s="161" t="s">
        <v>344</v>
      </c>
      <c r="H24" s="164">
        <f t="shared" si="1"/>
        <v>0</v>
      </c>
      <c r="I24" s="164">
        <v>0.25</v>
      </c>
      <c r="J24" s="163"/>
      <c r="K24" s="163"/>
      <c r="L24" s="163"/>
      <c r="M24" s="164">
        <v>0.25</v>
      </c>
      <c r="N24" s="163"/>
      <c r="O24" s="163"/>
      <c r="P24" s="163"/>
      <c r="Q24" s="163"/>
      <c r="R24" s="163"/>
      <c r="S24" s="163"/>
      <c r="T24" s="117"/>
      <c r="U24" s="117"/>
    </row>
    <row r="25" ht="13.5" customHeight="1" spans="1:21">
      <c r="A25" s="163" t="s">
        <v>308</v>
      </c>
      <c r="B25" s="163" t="s">
        <v>333</v>
      </c>
      <c r="C25" s="166" t="s">
        <v>349</v>
      </c>
      <c r="D25" s="163" t="s">
        <v>346</v>
      </c>
      <c r="E25" s="163" t="s">
        <v>347</v>
      </c>
      <c r="F25" s="163" t="s">
        <v>343</v>
      </c>
      <c r="G25" s="161" t="s">
        <v>344</v>
      </c>
      <c r="H25" s="164">
        <f t="shared" si="1"/>
        <v>0</v>
      </c>
      <c r="I25" s="164">
        <v>2.15</v>
      </c>
      <c r="J25" s="163"/>
      <c r="K25" s="163"/>
      <c r="L25" s="163"/>
      <c r="M25" s="164">
        <v>2.15</v>
      </c>
      <c r="N25" s="163"/>
      <c r="O25" s="163"/>
      <c r="P25" s="163"/>
      <c r="Q25" s="163"/>
      <c r="R25" s="163"/>
      <c r="S25" s="163"/>
      <c r="T25" s="117"/>
      <c r="U25" s="117"/>
    </row>
    <row r="26" ht="13.5" customHeight="1" spans="1:21">
      <c r="A26" s="163" t="s">
        <v>308</v>
      </c>
      <c r="B26" s="163" t="s">
        <v>333</v>
      </c>
      <c r="C26" s="163" t="s">
        <v>350</v>
      </c>
      <c r="D26" s="163" t="s">
        <v>351</v>
      </c>
      <c r="E26" s="163" t="s">
        <v>352</v>
      </c>
      <c r="F26" s="163" t="s">
        <v>353</v>
      </c>
      <c r="G26" s="161" t="s">
        <v>354</v>
      </c>
      <c r="H26" s="164">
        <f t="shared" si="1"/>
        <v>0</v>
      </c>
      <c r="I26" s="164">
        <v>33.99</v>
      </c>
      <c r="J26" s="163"/>
      <c r="K26" s="163"/>
      <c r="L26" s="163"/>
      <c r="M26" s="164">
        <v>33.99</v>
      </c>
      <c r="N26" s="163"/>
      <c r="O26" s="163"/>
      <c r="P26" s="163"/>
      <c r="Q26" s="163"/>
      <c r="R26" s="163"/>
      <c r="S26" s="163"/>
      <c r="T26" s="117"/>
      <c r="U26" s="117"/>
    </row>
    <row r="27" ht="13.5" customHeight="1" spans="1:21">
      <c r="A27" s="163" t="s">
        <v>308</v>
      </c>
      <c r="B27" s="163" t="s">
        <v>333</v>
      </c>
      <c r="C27" s="163" t="s">
        <v>355</v>
      </c>
      <c r="D27" s="163" t="s">
        <v>311</v>
      </c>
      <c r="E27" s="163" t="s">
        <v>312</v>
      </c>
      <c r="F27" s="163" t="s">
        <v>356</v>
      </c>
      <c r="G27" s="161" t="s">
        <v>357</v>
      </c>
      <c r="H27" s="164">
        <f t="shared" si="1"/>
        <v>0</v>
      </c>
      <c r="I27" s="164">
        <v>1.11</v>
      </c>
      <c r="J27" s="163"/>
      <c r="K27" s="163"/>
      <c r="L27" s="163"/>
      <c r="M27" s="164">
        <v>1.11</v>
      </c>
      <c r="N27" s="163"/>
      <c r="O27" s="163"/>
      <c r="P27" s="163"/>
      <c r="Q27" s="163"/>
      <c r="R27" s="163"/>
      <c r="S27" s="163"/>
      <c r="T27" s="117"/>
      <c r="U27" s="117"/>
    </row>
    <row r="28" ht="13.5" customHeight="1" spans="1:21">
      <c r="A28" s="163" t="s">
        <v>308</v>
      </c>
      <c r="B28" s="163" t="s">
        <v>333</v>
      </c>
      <c r="C28" s="163" t="s">
        <v>358</v>
      </c>
      <c r="D28" s="163" t="s">
        <v>359</v>
      </c>
      <c r="E28" s="163" t="s">
        <v>317</v>
      </c>
      <c r="F28" s="163" t="s">
        <v>356</v>
      </c>
      <c r="G28" s="161" t="s">
        <v>357</v>
      </c>
      <c r="H28" s="164">
        <f t="shared" si="1"/>
        <v>0</v>
      </c>
      <c r="I28" s="164">
        <v>1.97</v>
      </c>
      <c r="J28" s="163"/>
      <c r="K28" s="163"/>
      <c r="L28" s="163"/>
      <c r="M28" s="164">
        <v>1.97</v>
      </c>
      <c r="N28" s="163"/>
      <c r="O28" s="163"/>
      <c r="P28" s="163"/>
      <c r="Q28" s="163"/>
      <c r="R28" s="163"/>
      <c r="S28" s="163"/>
      <c r="T28" s="117"/>
      <c r="U28" s="117"/>
    </row>
    <row r="29" ht="13.5" customHeight="1" spans="1:21">
      <c r="A29" s="163" t="s">
        <v>308</v>
      </c>
      <c r="B29" s="163" t="s">
        <v>333</v>
      </c>
      <c r="C29" s="163" t="s">
        <v>360</v>
      </c>
      <c r="D29" s="163" t="s">
        <v>311</v>
      </c>
      <c r="E29" s="163" t="s">
        <v>312</v>
      </c>
      <c r="F29" s="163" t="s">
        <v>356</v>
      </c>
      <c r="G29" s="161" t="s">
        <v>357</v>
      </c>
      <c r="H29" s="164">
        <f t="shared" si="1"/>
        <v>0</v>
      </c>
      <c r="I29" s="164">
        <v>0.34</v>
      </c>
      <c r="J29" s="163"/>
      <c r="K29" s="163"/>
      <c r="L29" s="163"/>
      <c r="M29" s="164">
        <v>0.34</v>
      </c>
      <c r="N29" s="163"/>
      <c r="O29" s="163"/>
      <c r="P29" s="163"/>
      <c r="Q29" s="163"/>
      <c r="R29" s="163"/>
      <c r="S29" s="163"/>
      <c r="T29" s="117"/>
      <c r="U29" s="117"/>
    </row>
    <row r="30" ht="13.5" customHeight="1" spans="1:21">
      <c r="A30" s="163" t="s">
        <v>308</v>
      </c>
      <c r="B30" s="163" t="s">
        <v>333</v>
      </c>
      <c r="C30" s="163" t="s">
        <v>361</v>
      </c>
      <c r="D30" s="163" t="s">
        <v>359</v>
      </c>
      <c r="E30" s="163" t="s">
        <v>317</v>
      </c>
      <c r="F30" s="163" t="s">
        <v>356</v>
      </c>
      <c r="G30" s="161" t="s">
        <v>357</v>
      </c>
      <c r="H30" s="164">
        <f t="shared" si="1"/>
        <v>0</v>
      </c>
      <c r="I30" s="164">
        <v>2.16</v>
      </c>
      <c r="J30" s="163"/>
      <c r="K30" s="163"/>
      <c r="L30" s="163"/>
      <c r="M30" s="164">
        <v>2.16</v>
      </c>
      <c r="N30" s="163"/>
      <c r="O30" s="163"/>
      <c r="P30" s="163"/>
      <c r="Q30" s="163"/>
      <c r="R30" s="163"/>
      <c r="S30" s="163"/>
      <c r="T30" s="117"/>
      <c r="U30" s="117"/>
    </row>
    <row r="31" ht="13.5" customHeight="1" spans="1:21">
      <c r="A31" s="163" t="s">
        <v>308</v>
      </c>
      <c r="B31" s="163" t="s">
        <v>362</v>
      </c>
      <c r="C31" s="163"/>
      <c r="D31" s="163"/>
      <c r="E31" s="163"/>
      <c r="F31" s="163" t="s">
        <v>363</v>
      </c>
      <c r="G31" s="161" t="s">
        <v>364</v>
      </c>
      <c r="H31" s="164">
        <f t="shared" si="1"/>
        <v>0</v>
      </c>
      <c r="I31" s="164">
        <v>100.72</v>
      </c>
      <c r="J31" s="163"/>
      <c r="K31" s="163"/>
      <c r="L31" s="163"/>
      <c r="M31" s="164">
        <v>100.72</v>
      </c>
      <c r="N31" s="163"/>
      <c r="O31" s="163"/>
      <c r="P31" s="163"/>
      <c r="Q31" s="163"/>
      <c r="R31" s="163"/>
      <c r="S31" s="163"/>
      <c r="T31" s="117"/>
      <c r="U31" s="117"/>
    </row>
    <row r="32" ht="13.5" customHeight="1" spans="1:21">
      <c r="A32" s="163"/>
      <c r="B32" s="163"/>
      <c r="C32" s="163"/>
      <c r="D32" s="163"/>
      <c r="E32" s="163"/>
      <c r="F32" s="163" t="s">
        <v>365</v>
      </c>
      <c r="G32" s="161" t="s">
        <v>366</v>
      </c>
      <c r="H32" s="164">
        <f>SUM(XFD33:XFD54)</f>
        <v>0</v>
      </c>
      <c r="I32" s="164">
        <f>SUM(XFD33:XFD54)</f>
        <v>0</v>
      </c>
      <c r="J32" s="164"/>
      <c r="K32" s="164"/>
      <c r="L32" s="164"/>
      <c r="M32" s="164">
        <f>SUM(XFD33:XFD54)</f>
        <v>0</v>
      </c>
      <c r="N32" s="163"/>
      <c r="O32" s="163"/>
      <c r="P32" s="163"/>
      <c r="Q32" s="163"/>
      <c r="R32" s="163"/>
      <c r="S32" s="163"/>
      <c r="T32" s="117"/>
      <c r="U32" s="117"/>
    </row>
    <row r="33" ht="13.5" customHeight="1" spans="1:21">
      <c r="A33" s="163" t="s">
        <v>308</v>
      </c>
      <c r="B33" s="163" t="s">
        <v>367</v>
      </c>
      <c r="C33" s="161" t="s">
        <v>368</v>
      </c>
      <c r="D33" s="163" t="s">
        <v>311</v>
      </c>
      <c r="E33" s="163" t="s">
        <v>312</v>
      </c>
      <c r="F33" s="163" t="s">
        <v>369</v>
      </c>
      <c r="G33" s="161" t="s">
        <v>370</v>
      </c>
      <c r="H33" s="164">
        <f t="shared" si="1"/>
        <v>0</v>
      </c>
      <c r="I33" s="164">
        <v>33.35</v>
      </c>
      <c r="J33" s="163"/>
      <c r="K33" s="163"/>
      <c r="L33" s="163"/>
      <c r="M33" s="164">
        <v>33.35</v>
      </c>
      <c r="N33" s="163"/>
      <c r="O33" s="163"/>
      <c r="P33" s="163"/>
      <c r="Q33" s="163"/>
      <c r="R33" s="163"/>
      <c r="S33" s="163"/>
      <c r="T33" s="117"/>
      <c r="U33" s="117"/>
    </row>
    <row r="34" ht="13.5" customHeight="1" spans="1:21">
      <c r="A34" s="163" t="s">
        <v>308</v>
      </c>
      <c r="B34" s="163" t="s">
        <v>367</v>
      </c>
      <c r="C34" s="161" t="s">
        <v>371</v>
      </c>
      <c r="D34" s="163" t="s">
        <v>359</v>
      </c>
      <c r="E34" s="163" t="s">
        <v>317</v>
      </c>
      <c r="F34" s="163" t="s">
        <v>369</v>
      </c>
      <c r="G34" s="161" t="s">
        <v>370</v>
      </c>
      <c r="H34" s="164">
        <f t="shared" si="1"/>
        <v>0</v>
      </c>
      <c r="I34" s="164">
        <v>38.1</v>
      </c>
      <c r="J34" s="163"/>
      <c r="K34" s="163"/>
      <c r="L34" s="163"/>
      <c r="M34" s="164">
        <v>38.1</v>
      </c>
      <c r="N34" s="163"/>
      <c r="O34" s="163"/>
      <c r="P34" s="163"/>
      <c r="Q34" s="163"/>
      <c r="R34" s="163"/>
      <c r="S34" s="163"/>
      <c r="T34" s="117"/>
      <c r="U34" s="117"/>
    </row>
    <row r="35" ht="13.5" customHeight="1" spans="1:21">
      <c r="A35" s="163" t="s">
        <v>308</v>
      </c>
      <c r="B35" s="163" t="s">
        <v>367</v>
      </c>
      <c r="C35" s="161" t="s">
        <v>372</v>
      </c>
      <c r="D35" s="163" t="s">
        <v>311</v>
      </c>
      <c r="E35" s="163" t="s">
        <v>312</v>
      </c>
      <c r="F35" s="163" t="s">
        <v>373</v>
      </c>
      <c r="G35" s="161" t="s">
        <v>374</v>
      </c>
      <c r="H35" s="164">
        <f t="shared" si="1"/>
        <v>0</v>
      </c>
      <c r="I35" s="164">
        <v>1.4</v>
      </c>
      <c r="J35" s="163"/>
      <c r="K35" s="163"/>
      <c r="L35" s="163"/>
      <c r="M35" s="164">
        <v>1.4</v>
      </c>
      <c r="N35" s="163"/>
      <c r="O35" s="163"/>
      <c r="P35" s="163"/>
      <c r="Q35" s="163"/>
      <c r="R35" s="163"/>
      <c r="S35" s="163"/>
      <c r="T35" s="117"/>
      <c r="U35" s="117"/>
    </row>
    <row r="36" ht="13.5" customHeight="1" spans="1:21">
      <c r="A36" s="163" t="s">
        <v>308</v>
      </c>
      <c r="B36" s="163" t="s">
        <v>367</v>
      </c>
      <c r="C36" s="161" t="s">
        <v>375</v>
      </c>
      <c r="D36" s="163" t="s">
        <v>359</v>
      </c>
      <c r="E36" s="163" t="s">
        <v>317</v>
      </c>
      <c r="F36" s="163" t="s">
        <v>373</v>
      </c>
      <c r="G36" s="161" t="s">
        <v>374</v>
      </c>
      <c r="H36" s="164">
        <f t="shared" si="1"/>
        <v>0</v>
      </c>
      <c r="I36" s="164">
        <v>1.6</v>
      </c>
      <c r="J36" s="163"/>
      <c r="K36" s="163"/>
      <c r="L36" s="163"/>
      <c r="M36" s="164">
        <v>1.6</v>
      </c>
      <c r="N36" s="163"/>
      <c r="O36" s="163"/>
      <c r="P36" s="163"/>
      <c r="Q36" s="163"/>
      <c r="R36" s="163"/>
      <c r="S36" s="163"/>
      <c r="T36" s="117"/>
      <c r="U36" s="117"/>
    </row>
    <row r="37" ht="13.5" customHeight="1" spans="1:21">
      <c r="A37" s="163" t="s">
        <v>308</v>
      </c>
      <c r="B37" s="163" t="s">
        <v>367</v>
      </c>
      <c r="C37" s="163" t="s">
        <v>376</v>
      </c>
      <c r="D37" s="163" t="s">
        <v>311</v>
      </c>
      <c r="E37" s="163" t="s">
        <v>312</v>
      </c>
      <c r="F37" s="163" t="s">
        <v>377</v>
      </c>
      <c r="G37" s="161" t="s">
        <v>378</v>
      </c>
      <c r="H37" s="164">
        <f t="shared" si="1"/>
        <v>0</v>
      </c>
      <c r="I37" s="164">
        <v>7</v>
      </c>
      <c r="J37" s="163"/>
      <c r="K37" s="163"/>
      <c r="L37" s="163"/>
      <c r="M37" s="164">
        <v>7</v>
      </c>
      <c r="N37" s="163"/>
      <c r="O37" s="163"/>
      <c r="P37" s="163"/>
      <c r="Q37" s="163"/>
      <c r="R37" s="163"/>
      <c r="S37" s="163"/>
      <c r="T37" s="117"/>
      <c r="U37" s="117"/>
    </row>
    <row r="38" ht="13.5" customHeight="1" spans="1:21">
      <c r="A38" s="163" t="s">
        <v>308</v>
      </c>
      <c r="B38" s="163" t="s">
        <v>367</v>
      </c>
      <c r="C38" s="163" t="s">
        <v>379</v>
      </c>
      <c r="D38" s="163" t="s">
        <v>359</v>
      </c>
      <c r="E38" s="163" t="s">
        <v>317</v>
      </c>
      <c r="F38" s="163" t="s">
        <v>377</v>
      </c>
      <c r="G38" s="161" t="s">
        <v>378</v>
      </c>
      <c r="H38" s="164">
        <f t="shared" si="1"/>
        <v>0</v>
      </c>
      <c r="I38" s="164">
        <v>8.05</v>
      </c>
      <c r="J38" s="163"/>
      <c r="K38" s="163"/>
      <c r="L38" s="163"/>
      <c r="M38" s="164">
        <v>8.05</v>
      </c>
      <c r="N38" s="163"/>
      <c r="O38" s="163"/>
      <c r="P38" s="163"/>
      <c r="Q38" s="163"/>
      <c r="R38" s="163"/>
      <c r="S38" s="163"/>
      <c r="T38" s="117"/>
      <c r="U38" s="117"/>
    </row>
    <row r="39" ht="13.5" customHeight="1" spans="1:21">
      <c r="A39" s="163" t="s">
        <v>308</v>
      </c>
      <c r="B39" s="163" t="s">
        <v>367</v>
      </c>
      <c r="C39" s="163" t="s">
        <v>380</v>
      </c>
      <c r="D39" s="163" t="s">
        <v>359</v>
      </c>
      <c r="E39" s="163" t="s">
        <v>317</v>
      </c>
      <c r="F39" s="163" t="s">
        <v>381</v>
      </c>
      <c r="G39" s="161" t="s">
        <v>382</v>
      </c>
      <c r="H39" s="164">
        <f t="shared" si="1"/>
        <v>0</v>
      </c>
      <c r="I39" s="164">
        <v>24</v>
      </c>
      <c r="J39" s="163"/>
      <c r="K39" s="163"/>
      <c r="L39" s="163"/>
      <c r="M39" s="164">
        <v>24</v>
      </c>
      <c r="N39" s="163"/>
      <c r="O39" s="163"/>
      <c r="P39" s="163"/>
      <c r="Q39" s="163"/>
      <c r="R39" s="163"/>
      <c r="S39" s="163"/>
      <c r="T39" s="117"/>
      <c r="U39" s="117"/>
    </row>
    <row r="40" ht="13.5" customHeight="1" spans="1:21">
      <c r="A40" s="163" t="s">
        <v>308</v>
      </c>
      <c r="B40" s="163" t="s">
        <v>367</v>
      </c>
      <c r="C40" s="163" t="s">
        <v>383</v>
      </c>
      <c r="D40" s="163" t="s">
        <v>311</v>
      </c>
      <c r="E40" s="163" t="s">
        <v>312</v>
      </c>
      <c r="F40" s="167">
        <v>30215</v>
      </c>
      <c r="G40" s="161" t="s">
        <v>384</v>
      </c>
      <c r="H40" s="164">
        <f t="shared" si="1"/>
        <v>0</v>
      </c>
      <c r="I40" s="164">
        <v>14</v>
      </c>
      <c r="J40" s="163"/>
      <c r="K40" s="163"/>
      <c r="L40" s="163"/>
      <c r="M40" s="164">
        <v>14</v>
      </c>
      <c r="N40" s="163"/>
      <c r="O40" s="163"/>
      <c r="P40" s="163"/>
      <c r="Q40" s="163"/>
      <c r="R40" s="163"/>
      <c r="S40" s="163"/>
      <c r="T40" s="117"/>
      <c r="U40" s="117"/>
    </row>
    <row r="41" ht="13.5" customHeight="1" spans="1:21">
      <c r="A41" s="163" t="s">
        <v>308</v>
      </c>
      <c r="B41" s="163" t="s">
        <v>367</v>
      </c>
      <c r="C41" s="161" t="s">
        <v>385</v>
      </c>
      <c r="D41" s="163" t="s">
        <v>311</v>
      </c>
      <c r="E41" s="163" t="s">
        <v>312</v>
      </c>
      <c r="F41" s="163" t="s">
        <v>386</v>
      </c>
      <c r="G41" s="161" t="s">
        <v>385</v>
      </c>
      <c r="H41" s="164">
        <f t="shared" si="1"/>
        <v>0</v>
      </c>
      <c r="I41" s="164">
        <v>14</v>
      </c>
      <c r="J41" s="163"/>
      <c r="K41" s="163"/>
      <c r="L41" s="163"/>
      <c r="M41" s="164">
        <v>14</v>
      </c>
      <c r="N41" s="163"/>
      <c r="O41" s="163"/>
      <c r="P41" s="163"/>
      <c r="Q41" s="163"/>
      <c r="R41" s="163"/>
      <c r="S41" s="163"/>
      <c r="T41" s="117"/>
      <c r="U41" s="117"/>
    </row>
    <row r="42" ht="13.5" customHeight="1" spans="1:21">
      <c r="A42" s="163" t="s">
        <v>308</v>
      </c>
      <c r="B42" s="163" t="s">
        <v>367</v>
      </c>
      <c r="C42" s="163" t="s">
        <v>387</v>
      </c>
      <c r="D42" s="163" t="s">
        <v>311</v>
      </c>
      <c r="E42" s="163" t="s">
        <v>312</v>
      </c>
      <c r="F42" s="163" t="s">
        <v>388</v>
      </c>
      <c r="G42" s="161" t="s">
        <v>389</v>
      </c>
      <c r="H42" s="164">
        <f t="shared" si="1"/>
        <v>0</v>
      </c>
      <c r="I42" s="164">
        <v>73.07</v>
      </c>
      <c r="J42" s="163"/>
      <c r="K42" s="163"/>
      <c r="L42" s="163"/>
      <c r="M42" s="164">
        <v>73.07</v>
      </c>
      <c r="N42" s="163"/>
      <c r="O42" s="163"/>
      <c r="P42" s="163"/>
      <c r="Q42" s="163"/>
      <c r="R42" s="163"/>
      <c r="S42" s="163"/>
      <c r="T42" s="117"/>
      <c r="U42" s="117"/>
    </row>
    <row r="43" ht="13.5" customHeight="1" spans="1:21">
      <c r="A43" s="163" t="s">
        <v>308</v>
      </c>
      <c r="B43" s="163" t="s">
        <v>367</v>
      </c>
      <c r="C43" s="163" t="s">
        <v>390</v>
      </c>
      <c r="D43" s="163" t="s">
        <v>311</v>
      </c>
      <c r="E43" s="163" t="s">
        <v>312</v>
      </c>
      <c r="F43" s="163" t="s">
        <v>388</v>
      </c>
      <c r="G43" s="161" t="s">
        <v>389</v>
      </c>
      <c r="H43" s="164">
        <f t="shared" si="1"/>
        <v>0</v>
      </c>
      <c r="I43" s="164">
        <v>0.96</v>
      </c>
      <c r="J43" s="163"/>
      <c r="K43" s="163"/>
      <c r="L43" s="163"/>
      <c r="M43" s="164">
        <v>0.96</v>
      </c>
      <c r="N43" s="163"/>
      <c r="O43" s="163"/>
      <c r="P43" s="163"/>
      <c r="Q43" s="163"/>
      <c r="R43" s="163"/>
      <c r="S43" s="163"/>
      <c r="T43" s="117"/>
      <c r="U43" s="117"/>
    </row>
    <row r="44" ht="13.5" customHeight="1" spans="1:21">
      <c r="A44" s="163" t="s">
        <v>308</v>
      </c>
      <c r="B44" s="163" t="s">
        <v>367</v>
      </c>
      <c r="C44" s="163" t="s">
        <v>391</v>
      </c>
      <c r="D44" s="163" t="s">
        <v>392</v>
      </c>
      <c r="E44" s="163" t="s">
        <v>393</v>
      </c>
      <c r="F44" s="163" t="s">
        <v>388</v>
      </c>
      <c r="G44" s="161" t="s">
        <v>389</v>
      </c>
      <c r="H44" s="164">
        <f t="shared" si="1"/>
        <v>0</v>
      </c>
      <c r="I44" s="164">
        <v>3.6</v>
      </c>
      <c r="J44" s="163"/>
      <c r="K44" s="163"/>
      <c r="L44" s="163"/>
      <c r="M44" s="164">
        <v>3.6</v>
      </c>
      <c r="N44" s="163"/>
      <c r="O44" s="163"/>
      <c r="P44" s="163"/>
      <c r="Q44" s="163"/>
      <c r="R44" s="163"/>
      <c r="S44" s="163"/>
      <c r="T44" s="117"/>
      <c r="U44" s="117"/>
    </row>
    <row r="45" ht="13.5" customHeight="1" spans="1:21">
      <c r="A45" s="163" t="s">
        <v>308</v>
      </c>
      <c r="B45" s="163" t="s">
        <v>367</v>
      </c>
      <c r="C45" s="163" t="s">
        <v>394</v>
      </c>
      <c r="D45" s="163" t="s">
        <v>395</v>
      </c>
      <c r="E45" s="163" t="s">
        <v>396</v>
      </c>
      <c r="F45" s="163" t="s">
        <v>388</v>
      </c>
      <c r="G45" s="161" t="s">
        <v>389</v>
      </c>
      <c r="H45" s="164">
        <f t="shared" si="1"/>
        <v>0</v>
      </c>
      <c r="I45" s="164">
        <v>3.96</v>
      </c>
      <c r="J45" s="163"/>
      <c r="K45" s="163"/>
      <c r="L45" s="163"/>
      <c r="M45" s="164">
        <v>3.96</v>
      </c>
      <c r="N45" s="163"/>
      <c r="O45" s="163"/>
      <c r="P45" s="163"/>
      <c r="Q45" s="163"/>
      <c r="R45" s="163"/>
      <c r="S45" s="163"/>
      <c r="T45" s="117"/>
      <c r="U45" s="117"/>
    </row>
    <row r="46" ht="13.5" customHeight="1" spans="1:21">
      <c r="A46" s="163" t="s">
        <v>308</v>
      </c>
      <c r="B46" s="163" t="s">
        <v>397</v>
      </c>
      <c r="C46" s="163" t="s">
        <v>398</v>
      </c>
      <c r="D46" s="163" t="s">
        <v>311</v>
      </c>
      <c r="E46" s="163" t="s">
        <v>312</v>
      </c>
      <c r="F46" s="163" t="s">
        <v>399</v>
      </c>
      <c r="G46" s="161" t="s">
        <v>400</v>
      </c>
      <c r="H46" s="164">
        <f t="shared" si="1"/>
        <v>0</v>
      </c>
      <c r="I46" s="164">
        <v>4.24</v>
      </c>
      <c r="J46" s="163"/>
      <c r="K46" s="163"/>
      <c r="L46" s="163"/>
      <c r="M46" s="164">
        <v>4.24</v>
      </c>
      <c r="N46" s="163"/>
      <c r="O46" s="163"/>
      <c r="P46" s="163"/>
      <c r="Q46" s="163"/>
      <c r="R46" s="163"/>
      <c r="S46" s="163"/>
      <c r="T46" s="117"/>
      <c r="U46" s="117"/>
    </row>
    <row r="47" ht="13.5" customHeight="1" spans="1:21">
      <c r="A47" s="163" t="s">
        <v>308</v>
      </c>
      <c r="B47" s="163" t="s">
        <v>397</v>
      </c>
      <c r="C47" s="163" t="s">
        <v>401</v>
      </c>
      <c r="D47" s="163" t="s">
        <v>359</v>
      </c>
      <c r="E47" s="163" t="s">
        <v>317</v>
      </c>
      <c r="F47" s="163" t="s">
        <v>399</v>
      </c>
      <c r="G47" s="161" t="s">
        <v>400</v>
      </c>
      <c r="H47" s="164">
        <f t="shared" si="1"/>
        <v>0</v>
      </c>
      <c r="I47" s="164">
        <v>5.84</v>
      </c>
      <c r="J47" s="163"/>
      <c r="K47" s="163"/>
      <c r="L47" s="163"/>
      <c r="M47" s="164">
        <v>5.84</v>
      </c>
      <c r="N47" s="163"/>
      <c r="O47" s="163"/>
      <c r="P47" s="163"/>
      <c r="Q47" s="163"/>
      <c r="R47" s="163"/>
      <c r="S47" s="163"/>
      <c r="T47" s="117"/>
      <c r="U47" s="117"/>
    </row>
    <row r="48" ht="13.5" customHeight="1" spans="1:21">
      <c r="A48" s="163" t="s">
        <v>308</v>
      </c>
      <c r="B48" s="163" t="s">
        <v>367</v>
      </c>
      <c r="C48" s="163" t="s">
        <v>402</v>
      </c>
      <c r="D48" s="163" t="s">
        <v>311</v>
      </c>
      <c r="E48" s="163" t="s">
        <v>312</v>
      </c>
      <c r="F48" s="163" t="s">
        <v>403</v>
      </c>
      <c r="G48" s="161" t="s">
        <v>404</v>
      </c>
      <c r="H48" s="164">
        <f t="shared" si="1"/>
        <v>0</v>
      </c>
      <c r="I48" s="164">
        <v>2.7</v>
      </c>
      <c r="J48" s="163"/>
      <c r="K48" s="163"/>
      <c r="L48" s="163"/>
      <c r="M48" s="164">
        <v>2.7</v>
      </c>
      <c r="N48" s="163"/>
      <c r="O48" s="163"/>
      <c r="P48" s="163"/>
      <c r="Q48" s="163"/>
      <c r="R48" s="163"/>
      <c r="S48" s="163"/>
      <c r="T48" s="117"/>
      <c r="U48" s="117"/>
    </row>
    <row r="49" ht="13.5" customHeight="1" spans="1:21">
      <c r="A49" s="163" t="s">
        <v>308</v>
      </c>
      <c r="B49" s="163" t="s">
        <v>367</v>
      </c>
      <c r="C49" s="163" t="s">
        <v>405</v>
      </c>
      <c r="D49" s="163" t="s">
        <v>359</v>
      </c>
      <c r="E49" s="163" t="s">
        <v>317</v>
      </c>
      <c r="F49" s="163" t="s">
        <v>403</v>
      </c>
      <c r="G49" s="161" t="s">
        <v>404</v>
      </c>
      <c r="H49" s="164">
        <f t="shared" si="1"/>
        <v>0</v>
      </c>
      <c r="I49" s="164">
        <v>3.7</v>
      </c>
      <c r="J49" s="163"/>
      <c r="K49" s="163"/>
      <c r="L49" s="163"/>
      <c r="M49" s="164">
        <v>3.7</v>
      </c>
      <c r="N49" s="163"/>
      <c r="O49" s="163"/>
      <c r="P49" s="163"/>
      <c r="Q49" s="163"/>
      <c r="R49" s="163"/>
      <c r="S49" s="163"/>
      <c r="T49" s="117"/>
      <c r="U49" s="117"/>
    </row>
    <row r="50" ht="13.5" customHeight="1" spans="1:21">
      <c r="A50" s="163" t="s">
        <v>308</v>
      </c>
      <c r="B50" s="163" t="s">
        <v>406</v>
      </c>
      <c r="C50" s="161" t="s">
        <v>407</v>
      </c>
      <c r="D50" s="163" t="s">
        <v>311</v>
      </c>
      <c r="E50" s="163" t="s">
        <v>312</v>
      </c>
      <c r="F50" s="163" t="s">
        <v>408</v>
      </c>
      <c r="G50" s="161" t="s">
        <v>409</v>
      </c>
      <c r="H50" s="164">
        <f t="shared" si="1"/>
        <v>0</v>
      </c>
      <c r="I50" s="164">
        <v>9.9</v>
      </c>
      <c r="J50" s="163"/>
      <c r="K50" s="163"/>
      <c r="L50" s="163"/>
      <c r="M50" s="164">
        <v>9.9</v>
      </c>
      <c r="N50" s="163"/>
      <c r="O50" s="163"/>
      <c r="P50" s="163"/>
      <c r="Q50" s="163"/>
      <c r="R50" s="163"/>
      <c r="S50" s="163"/>
      <c r="T50" s="117"/>
      <c r="U50" s="117"/>
    </row>
    <row r="51" ht="13.5" customHeight="1" spans="1:21">
      <c r="A51" s="163" t="s">
        <v>308</v>
      </c>
      <c r="B51" s="163" t="s">
        <v>406</v>
      </c>
      <c r="C51" s="161" t="s">
        <v>410</v>
      </c>
      <c r="D51" s="163" t="s">
        <v>359</v>
      </c>
      <c r="E51" s="163" t="s">
        <v>317</v>
      </c>
      <c r="F51" s="163" t="s">
        <v>408</v>
      </c>
      <c r="G51" s="161" t="s">
        <v>409</v>
      </c>
      <c r="H51" s="164">
        <f t="shared" si="1"/>
        <v>0</v>
      </c>
      <c r="I51" s="164">
        <v>23.1</v>
      </c>
      <c r="J51" s="163"/>
      <c r="K51" s="163"/>
      <c r="L51" s="163"/>
      <c r="M51" s="164">
        <v>23.1</v>
      </c>
      <c r="N51" s="163"/>
      <c r="O51" s="163"/>
      <c r="P51" s="163"/>
      <c r="Q51" s="163"/>
      <c r="R51" s="163"/>
      <c r="S51" s="163"/>
      <c r="T51" s="117"/>
      <c r="U51" s="117"/>
    </row>
    <row r="52" ht="13.5" customHeight="1" spans="1:21">
      <c r="A52" s="163" t="s">
        <v>308</v>
      </c>
      <c r="B52" s="163" t="s">
        <v>411</v>
      </c>
      <c r="C52" s="163" t="s">
        <v>412</v>
      </c>
      <c r="D52" s="163" t="s">
        <v>311</v>
      </c>
      <c r="E52" s="163" t="s">
        <v>312</v>
      </c>
      <c r="F52" s="163" t="s">
        <v>413</v>
      </c>
      <c r="G52" s="161" t="s">
        <v>414</v>
      </c>
      <c r="H52" s="164">
        <f t="shared" si="1"/>
        <v>0</v>
      </c>
      <c r="I52" s="164">
        <v>23.94</v>
      </c>
      <c r="J52" s="163"/>
      <c r="K52" s="163"/>
      <c r="L52" s="163"/>
      <c r="M52" s="164">
        <v>23.94</v>
      </c>
      <c r="N52" s="163"/>
      <c r="O52" s="163"/>
      <c r="P52" s="163"/>
      <c r="Q52" s="163"/>
      <c r="R52" s="163"/>
      <c r="S52" s="163"/>
      <c r="T52" s="117"/>
      <c r="U52" s="117"/>
    </row>
    <row r="53" ht="13.5" customHeight="1" spans="1:21">
      <c r="A53" s="163" t="s">
        <v>308</v>
      </c>
      <c r="B53" s="163" t="s">
        <v>367</v>
      </c>
      <c r="C53" s="163" t="s">
        <v>415</v>
      </c>
      <c r="D53" s="163" t="s">
        <v>416</v>
      </c>
      <c r="E53" s="163" t="s">
        <v>417</v>
      </c>
      <c r="F53" s="163" t="s">
        <v>418</v>
      </c>
      <c r="G53" s="161" t="s">
        <v>419</v>
      </c>
      <c r="H53" s="164">
        <f t="shared" si="1"/>
        <v>0</v>
      </c>
      <c r="I53" s="164">
        <v>5.4</v>
      </c>
      <c r="J53" s="163"/>
      <c r="K53" s="163"/>
      <c r="L53" s="163"/>
      <c r="M53" s="164">
        <v>5.4</v>
      </c>
      <c r="N53" s="163"/>
      <c r="O53" s="163"/>
      <c r="P53" s="163"/>
      <c r="Q53" s="163"/>
      <c r="R53" s="163"/>
      <c r="S53" s="163"/>
      <c r="T53" s="117"/>
      <c r="U53" s="117"/>
    </row>
    <row r="54" ht="13.5" customHeight="1" spans="1:21">
      <c r="A54" s="163" t="s">
        <v>308</v>
      </c>
      <c r="B54" s="163" t="s">
        <v>367</v>
      </c>
      <c r="C54" s="168" t="s">
        <v>420</v>
      </c>
      <c r="D54" s="163" t="s">
        <v>421</v>
      </c>
      <c r="E54" s="163" t="s">
        <v>422</v>
      </c>
      <c r="F54" s="163" t="s">
        <v>418</v>
      </c>
      <c r="G54" s="161" t="s">
        <v>419</v>
      </c>
      <c r="H54" s="164">
        <f t="shared" si="1"/>
        <v>0</v>
      </c>
      <c r="I54" s="164">
        <v>1.87</v>
      </c>
      <c r="J54" s="163"/>
      <c r="K54" s="163"/>
      <c r="L54" s="163"/>
      <c r="M54" s="164">
        <v>1.87</v>
      </c>
      <c r="N54" s="163"/>
      <c r="O54" s="163"/>
      <c r="P54" s="163"/>
      <c r="Q54" s="163"/>
      <c r="R54" s="163"/>
      <c r="S54" s="163"/>
      <c r="T54" s="117"/>
      <c r="U54" s="117"/>
    </row>
    <row r="55" ht="13.5" customHeight="1" spans="1:21">
      <c r="A55" s="163"/>
      <c r="B55" s="163"/>
      <c r="C55" s="163"/>
      <c r="D55" s="163"/>
      <c r="E55" s="163"/>
      <c r="F55" s="163" t="s">
        <v>423</v>
      </c>
      <c r="G55" s="161" t="s">
        <v>424</v>
      </c>
      <c r="H55" s="164">
        <f>SUM(XFD56:XFD64)</f>
        <v>0</v>
      </c>
      <c r="I55" s="164">
        <f>SUM(XFD56:XFD64)</f>
        <v>0</v>
      </c>
      <c r="J55" s="164"/>
      <c r="K55" s="164"/>
      <c r="L55" s="164"/>
      <c r="M55" s="164">
        <f>SUM(XFD56:XFD64)</f>
        <v>0</v>
      </c>
      <c r="N55" s="163"/>
      <c r="O55" s="163"/>
      <c r="P55" s="163"/>
      <c r="Q55" s="163"/>
      <c r="R55" s="163"/>
      <c r="S55" s="163"/>
      <c r="T55" s="117"/>
      <c r="U55" s="117"/>
    </row>
    <row r="56" ht="13.5" customHeight="1" spans="1:21">
      <c r="A56" s="163" t="s">
        <v>308</v>
      </c>
      <c r="B56" s="163" t="s">
        <v>425</v>
      </c>
      <c r="C56" s="163" t="s">
        <v>426</v>
      </c>
      <c r="D56" s="163" t="s">
        <v>427</v>
      </c>
      <c r="E56" s="163" t="s">
        <v>428</v>
      </c>
      <c r="F56" s="163" t="s">
        <v>429</v>
      </c>
      <c r="G56" s="161" t="s">
        <v>430</v>
      </c>
      <c r="H56" s="164">
        <v>2.4</v>
      </c>
      <c r="I56" s="164">
        <v>2.4</v>
      </c>
      <c r="J56" s="163"/>
      <c r="K56" s="163"/>
      <c r="L56" s="163"/>
      <c r="M56" s="164">
        <v>2.4</v>
      </c>
      <c r="N56" s="163"/>
      <c r="O56" s="163"/>
      <c r="P56" s="163"/>
      <c r="Q56" s="163"/>
      <c r="R56" s="163"/>
      <c r="S56" s="163"/>
      <c r="T56" s="117"/>
      <c r="U56" s="117"/>
    </row>
    <row r="57" ht="13.5" customHeight="1" spans="1:21">
      <c r="A57" s="163" t="s">
        <v>308</v>
      </c>
      <c r="B57" s="163" t="s">
        <v>425</v>
      </c>
      <c r="C57" s="163" t="s">
        <v>431</v>
      </c>
      <c r="D57" s="163" t="s">
        <v>427</v>
      </c>
      <c r="E57" s="163" t="s">
        <v>428</v>
      </c>
      <c r="F57" s="163" t="s">
        <v>429</v>
      </c>
      <c r="G57" s="161" t="s">
        <v>430</v>
      </c>
      <c r="H57" s="164">
        <v>17.28</v>
      </c>
      <c r="I57" s="164">
        <v>17.28</v>
      </c>
      <c r="J57" s="163"/>
      <c r="K57" s="163"/>
      <c r="L57" s="163"/>
      <c r="M57" s="164">
        <v>17.28</v>
      </c>
      <c r="N57" s="163"/>
      <c r="O57" s="163"/>
      <c r="P57" s="163"/>
      <c r="Q57" s="163"/>
      <c r="R57" s="163"/>
      <c r="S57" s="163"/>
      <c r="T57" s="117"/>
      <c r="U57" s="117"/>
    </row>
    <row r="58" ht="13.5" customHeight="1" spans="1:21">
      <c r="A58" s="163" t="s">
        <v>308</v>
      </c>
      <c r="B58" s="163" t="s">
        <v>425</v>
      </c>
      <c r="C58" s="163" t="s">
        <v>431</v>
      </c>
      <c r="D58" s="163" t="s">
        <v>432</v>
      </c>
      <c r="E58" s="163" t="s">
        <v>433</v>
      </c>
      <c r="F58" s="163" t="s">
        <v>429</v>
      </c>
      <c r="G58" s="161" t="s">
        <v>430</v>
      </c>
      <c r="H58" s="164">
        <v>12.96</v>
      </c>
      <c r="I58" s="164">
        <v>12.96</v>
      </c>
      <c r="J58" s="163"/>
      <c r="K58" s="163"/>
      <c r="L58" s="163"/>
      <c r="M58" s="164">
        <v>12.96</v>
      </c>
      <c r="N58" s="163"/>
      <c r="O58" s="163"/>
      <c r="P58" s="163"/>
      <c r="Q58" s="163"/>
      <c r="R58" s="163"/>
      <c r="S58" s="163"/>
      <c r="T58" s="117"/>
      <c r="U58" s="117"/>
    </row>
    <row r="59" ht="13.5" customHeight="1" spans="1:21">
      <c r="A59" s="163" t="s">
        <v>308</v>
      </c>
      <c r="B59" s="163" t="s">
        <v>425</v>
      </c>
      <c r="C59" s="163" t="s">
        <v>434</v>
      </c>
      <c r="D59" s="163" t="s">
        <v>435</v>
      </c>
      <c r="E59" s="163" t="s">
        <v>436</v>
      </c>
      <c r="F59" s="163" t="s">
        <v>429</v>
      </c>
      <c r="G59" s="161" t="s">
        <v>430</v>
      </c>
      <c r="H59" s="164">
        <v>7.63</v>
      </c>
      <c r="I59" s="164">
        <v>7.63</v>
      </c>
      <c r="J59" s="163"/>
      <c r="K59" s="163"/>
      <c r="L59" s="163"/>
      <c r="M59" s="164">
        <v>7.63</v>
      </c>
      <c r="N59" s="163"/>
      <c r="O59" s="163"/>
      <c r="P59" s="163"/>
      <c r="Q59" s="163"/>
      <c r="R59" s="163"/>
      <c r="S59" s="163"/>
      <c r="T59" s="117"/>
      <c r="U59" s="117"/>
    </row>
    <row r="60" ht="13.5" customHeight="1" spans="1:21">
      <c r="A60" s="163" t="s">
        <v>308</v>
      </c>
      <c r="B60" s="163" t="s">
        <v>425</v>
      </c>
      <c r="C60" s="163" t="s">
        <v>437</v>
      </c>
      <c r="D60" s="163" t="s">
        <v>438</v>
      </c>
      <c r="E60" s="163" t="s">
        <v>439</v>
      </c>
      <c r="F60" s="163" t="s">
        <v>429</v>
      </c>
      <c r="G60" s="161" t="s">
        <v>430</v>
      </c>
      <c r="H60" s="164">
        <v>371.42</v>
      </c>
      <c r="I60" s="164">
        <v>371.42</v>
      </c>
      <c r="J60" s="163"/>
      <c r="K60" s="163"/>
      <c r="L60" s="163"/>
      <c r="M60" s="164">
        <v>371.42</v>
      </c>
      <c r="N60" s="163"/>
      <c r="O60" s="163"/>
      <c r="P60" s="163"/>
      <c r="Q60" s="163"/>
      <c r="R60" s="163"/>
      <c r="S60" s="163"/>
      <c r="T60" s="117"/>
      <c r="U60" s="117"/>
    </row>
    <row r="61" ht="13.5" customHeight="1" spans="1:21">
      <c r="A61" s="163" t="s">
        <v>308</v>
      </c>
      <c r="B61" s="163" t="s">
        <v>425</v>
      </c>
      <c r="C61" s="163" t="s">
        <v>440</v>
      </c>
      <c r="D61" s="163" t="s">
        <v>438</v>
      </c>
      <c r="E61" s="163" t="s">
        <v>439</v>
      </c>
      <c r="F61" s="163" t="s">
        <v>429</v>
      </c>
      <c r="G61" s="161" t="s">
        <v>430</v>
      </c>
      <c r="H61" s="164">
        <v>18</v>
      </c>
      <c r="I61" s="164">
        <v>18</v>
      </c>
      <c r="J61" s="163"/>
      <c r="K61" s="163"/>
      <c r="L61" s="163"/>
      <c r="M61" s="164">
        <v>18</v>
      </c>
      <c r="N61" s="163"/>
      <c r="O61" s="163"/>
      <c r="P61" s="163"/>
      <c r="Q61" s="163"/>
      <c r="R61" s="163"/>
      <c r="S61" s="163"/>
      <c r="T61" s="117"/>
      <c r="U61" s="117"/>
    </row>
    <row r="62" ht="13.5" customHeight="1" spans="1:21">
      <c r="A62" s="163" t="s">
        <v>308</v>
      </c>
      <c r="B62" s="163" t="s">
        <v>425</v>
      </c>
      <c r="C62" s="163" t="s">
        <v>441</v>
      </c>
      <c r="D62" s="163" t="s">
        <v>89</v>
      </c>
      <c r="E62" s="163" t="s">
        <v>312</v>
      </c>
      <c r="F62" s="163" t="s">
        <v>429</v>
      </c>
      <c r="G62" s="161" t="s">
        <v>430</v>
      </c>
      <c r="H62" s="164">
        <v>4.08</v>
      </c>
      <c r="I62" s="164">
        <v>4.08</v>
      </c>
      <c r="J62" s="163"/>
      <c r="K62" s="163"/>
      <c r="L62" s="163"/>
      <c r="M62" s="164">
        <v>4.08</v>
      </c>
      <c r="N62" s="163"/>
      <c r="O62" s="163"/>
      <c r="P62" s="163"/>
      <c r="Q62" s="163"/>
      <c r="R62" s="163"/>
      <c r="S62" s="163"/>
      <c r="T62" s="117"/>
      <c r="U62" s="117"/>
    </row>
    <row r="63" ht="27" customHeight="1" spans="1:21">
      <c r="A63" s="163" t="s">
        <v>308</v>
      </c>
      <c r="B63" s="163" t="s">
        <v>425</v>
      </c>
      <c r="C63" s="168" t="s">
        <v>442</v>
      </c>
      <c r="D63" s="163" t="s">
        <v>416</v>
      </c>
      <c r="E63" s="163" t="s">
        <v>417</v>
      </c>
      <c r="F63" s="163" t="s">
        <v>443</v>
      </c>
      <c r="G63" s="161" t="s">
        <v>444</v>
      </c>
      <c r="H63" s="164">
        <f t="shared" si="1"/>
        <v>0</v>
      </c>
      <c r="I63" s="164">
        <v>6.5</v>
      </c>
      <c r="J63" s="163"/>
      <c r="K63" s="163"/>
      <c r="L63" s="163"/>
      <c r="M63" s="164">
        <v>6.5</v>
      </c>
      <c r="N63" s="163"/>
      <c r="O63" s="163"/>
      <c r="P63" s="163"/>
      <c r="Q63" s="163"/>
      <c r="R63" s="163"/>
      <c r="S63" s="163"/>
      <c r="T63" s="117"/>
      <c r="U63" s="117"/>
    </row>
    <row r="64" ht="13.5" customHeight="1" spans="1:21">
      <c r="A64" s="163" t="s">
        <v>308</v>
      </c>
      <c r="B64" s="163" t="s">
        <v>425</v>
      </c>
      <c r="C64" s="163" t="s">
        <v>445</v>
      </c>
      <c r="D64" s="163" t="s">
        <v>89</v>
      </c>
      <c r="E64" s="163" t="s">
        <v>312</v>
      </c>
      <c r="F64" s="163" t="s">
        <v>443</v>
      </c>
      <c r="G64" s="161" t="s">
        <v>444</v>
      </c>
      <c r="H64" s="164">
        <f t="shared" si="1"/>
        <v>0</v>
      </c>
      <c r="I64" s="164">
        <v>0.42</v>
      </c>
      <c r="J64" s="163"/>
      <c r="K64" s="163"/>
      <c r="L64" s="163"/>
      <c r="M64" s="164">
        <v>0.42</v>
      </c>
      <c r="N64" s="163"/>
      <c r="O64" s="163"/>
      <c r="P64" s="163"/>
      <c r="Q64" s="163"/>
      <c r="R64" s="163"/>
      <c r="S64" s="163"/>
      <c r="T64" s="117"/>
      <c r="U64" s="117"/>
    </row>
    <row r="65" ht="18" customHeight="1" spans="1:21">
      <c r="A65" s="120" t="s">
        <v>446</v>
      </c>
      <c r="B65" s="121" t="s">
        <v>446</v>
      </c>
      <c r="C65" s="170"/>
      <c r="D65" s="170"/>
      <c r="E65" s="170"/>
      <c r="F65" s="170"/>
      <c r="G65" s="170"/>
      <c r="H65" s="171">
        <f>XFD9+XFD32+XFD55</f>
        <v>0</v>
      </c>
      <c r="I65" s="171">
        <f>XFD9+XFD32+XFD55</f>
        <v>0</v>
      </c>
      <c r="J65" s="171"/>
      <c r="K65" s="171"/>
      <c r="L65" s="171"/>
      <c r="M65" s="171">
        <f>XFD9+XFD32+XFD55</f>
        <v>0</v>
      </c>
      <c r="N65" s="172"/>
      <c r="O65" s="172"/>
      <c r="P65" s="172"/>
      <c r="Q65" s="172"/>
      <c r="R65" s="172"/>
      <c r="S65" s="172"/>
      <c r="T65" s="157"/>
      <c r="U65" s="157" t="s">
        <v>44</v>
      </c>
    </row>
  </sheetData>
  <mergeCells count="26">
    <mergeCell ref="A2:U2"/>
    <mergeCell ref="A3:I3"/>
    <mergeCell ref="H4:U4"/>
    <mergeCell ref="I5:N5"/>
    <mergeCell ref="P5:U5"/>
    <mergeCell ref="I6:J6"/>
    <mergeCell ref="A65:B65"/>
    <mergeCell ref="A4:A7"/>
    <mergeCell ref="B4:B7"/>
    <mergeCell ref="C4:C7"/>
    <mergeCell ref="D4:D7"/>
    <mergeCell ref="E4:E7"/>
    <mergeCell ref="F4:F7"/>
    <mergeCell ref="G4:G7"/>
    <mergeCell ref="H5:H7"/>
    <mergeCell ref="K6:K7"/>
    <mergeCell ref="L6:L7"/>
    <mergeCell ref="M6:M7"/>
    <mergeCell ref="N6:N7"/>
    <mergeCell ref="O5:O7"/>
    <mergeCell ref="P6:P7"/>
    <mergeCell ref="Q6:Q7"/>
    <mergeCell ref="R6:R7"/>
    <mergeCell ref="S6:S7"/>
    <mergeCell ref="T6:T7"/>
    <mergeCell ref="U6:U7"/>
  </mergeCells>
  <pageMargins left="0.393701" right="0.393701" top="0.511811" bottom="0.511811" header="0.314961" footer="0.314961"/>
  <pageSetup paperSize="9" scale="51" orientation="landscape" useFirstPageNumber="1" horizontalDpi="600" vertic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B45"/>
  <sheetViews>
    <sheetView workbookViewId="0">
      <selection activeCell="I50" sqref="I49:I50"/>
    </sheetView>
  </sheetViews>
  <sheetFormatPr defaultColWidth="8.88571428571429" defaultRowHeight="14.25" customHeight="1"/>
  <cols>
    <col min="1" max="1" width="10.2857142857143" style="2" customWidth="1"/>
    <col min="2" max="2" width="28.847619047619" style="2" customWidth="1"/>
    <col min="3" max="3" width="51.2857142857143" style="2" customWidth="1"/>
    <col min="4" max="4" width="19.1333333333333" style="2" customWidth="1"/>
    <col min="5" max="5" width="23.2857142857143" style="2" customWidth="1"/>
    <col min="6" max="6" width="35.4285714285714" style="2" customWidth="1"/>
    <col min="7" max="7" width="9.84761904761905" style="2" customWidth="1"/>
    <col min="8" max="8" width="23.5714285714286" style="2" customWidth="1"/>
    <col min="9" max="9" width="6.84761904761905" style="2" customWidth="1"/>
    <col min="10" max="10" width="6" style="2" customWidth="1"/>
    <col min="11" max="11" width="9.28571428571429" style="2" customWidth="1"/>
    <col min="12" max="12" width="10.7142857142857" style="2" customWidth="1"/>
    <col min="13" max="15" width="11.1333333333333" style="2" customWidth="1"/>
    <col min="16" max="16" width="12.1333333333333" style="2" customWidth="1"/>
    <col min="17" max="17" width="10" style="2" customWidth="1"/>
    <col min="18" max="18" width="10.5714285714286" style="2" customWidth="1"/>
    <col min="19" max="19" width="10.2857142857143" style="2" customWidth="1"/>
    <col min="20" max="20" width="10.4285714285714" style="2" customWidth="1"/>
    <col min="21" max="22" width="11.1333333333333" style="2" customWidth="1"/>
    <col min="23" max="23" width="9.13333333333333" style="2" customWidth="1"/>
    <col min="24" max="24" width="10.2857142857143" style="2" customWidth="1"/>
    <col min="25" max="27" width="11.7142857142857" style="2" customWidth="1"/>
    <col min="28" max="28" width="10.2857142857143" style="2" customWidth="1"/>
    <col min="29" max="257" width="9.13333333333333" style="2" customWidth="1"/>
  </cols>
  <sheetData>
    <row r="1" ht="18.95" customHeight="1" spans="1:28">
      <c r="A1" s="2" t="s">
        <v>447</v>
      </c>
      <c r="E1" s="108"/>
      <c r="F1" s="108"/>
      <c r="G1" s="108"/>
      <c r="H1" s="108"/>
      <c r="AB1" s="38"/>
    </row>
    <row r="2" ht="51.95" customHeight="1" spans="1:28">
      <c r="A2" s="40" t="s">
        <v>448</v>
      </c>
      <c r="B2" s="40"/>
      <c r="C2" s="40"/>
      <c r="D2" s="40"/>
      <c r="E2" s="40"/>
      <c r="F2" s="40"/>
      <c r="G2" s="40"/>
      <c r="H2" s="40"/>
      <c r="I2" s="40"/>
      <c r="J2" s="40"/>
      <c r="K2" s="40"/>
      <c r="L2" s="40"/>
      <c r="M2" s="40"/>
      <c r="N2" s="40"/>
      <c r="O2" s="40"/>
      <c r="P2" s="40"/>
      <c r="Q2" s="40"/>
      <c r="R2" s="40"/>
      <c r="S2" s="40"/>
      <c r="T2" s="40"/>
      <c r="U2" s="40"/>
      <c r="V2" s="40"/>
      <c r="W2" s="40"/>
      <c r="X2" s="40"/>
      <c r="Y2" s="40"/>
      <c r="Z2" s="40"/>
      <c r="AA2" s="40"/>
      <c r="AB2" s="40"/>
    </row>
    <row r="3" s="55" customFormat="1" ht="24" customHeight="1" spans="1:28">
      <c r="A3" s="27" t="s">
        <v>2</v>
      </c>
      <c r="B3" s="27"/>
      <c r="C3" s="61"/>
      <c r="D3" s="61"/>
      <c r="E3" s="61"/>
      <c r="F3" s="61"/>
      <c r="G3" s="61"/>
      <c r="H3" s="61"/>
      <c r="AB3" s="101" t="s">
        <v>265</v>
      </c>
    </row>
    <row r="4" ht="15.75" customHeight="1" spans="1:28">
      <c r="A4" s="130" t="s">
        <v>449</v>
      </c>
      <c r="B4" s="130" t="s">
        <v>276</v>
      </c>
      <c r="C4" s="130" t="s">
        <v>277</v>
      </c>
      <c r="D4" s="130" t="s">
        <v>450</v>
      </c>
      <c r="E4" s="130" t="s">
        <v>278</v>
      </c>
      <c r="F4" s="130" t="s">
        <v>279</v>
      </c>
      <c r="G4" s="130" t="s">
        <v>451</v>
      </c>
      <c r="H4" s="130" t="s">
        <v>452</v>
      </c>
      <c r="I4" s="130" t="s">
        <v>54</v>
      </c>
      <c r="J4" s="51" t="s">
        <v>453</v>
      </c>
      <c r="K4" s="51"/>
      <c r="L4" s="51"/>
      <c r="M4" s="51"/>
      <c r="N4" s="51"/>
      <c r="O4" s="51"/>
      <c r="P4" s="51"/>
      <c r="Q4" s="51"/>
      <c r="R4" s="51"/>
      <c r="S4" s="51" t="s">
        <v>454</v>
      </c>
      <c r="T4" s="51"/>
      <c r="U4" s="51"/>
      <c r="V4" s="29" t="s">
        <v>60</v>
      </c>
      <c r="W4" s="51" t="s">
        <v>66</v>
      </c>
      <c r="X4" s="51"/>
      <c r="Y4" s="51"/>
      <c r="Z4" s="51"/>
      <c r="AA4" s="51"/>
      <c r="AB4" s="51"/>
    </row>
    <row r="5" ht="17.25" customHeight="1" spans="1:28">
      <c r="A5" s="130"/>
      <c r="B5" s="130"/>
      <c r="C5" s="130"/>
      <c r="D5" s="130"/>
      <c r="E5" s="130"/>
      <c r="F5" s="130"/>
      <c r="G5" s="130"/>
      <c r="H5" s="130"/>
      <c r="I5" s="130"/>
      <c r="J5" s="51" t="s">
        <v>57</v>
      </c>
      <c r="K5" s="51"/>
      <c r="L5" s="51"/>
      <c r="M5" s="51"/>
      <c r="N5" s="51"/>
      <c r="O5" s="51"/>
      <c r="P5" s="51"/>
      <c r="Q5" s="29" t="s">
        <v>58</v>
      </c>
      <c r="R5" s="29" t="s">
        <v>59</v>
      </c>
      <c r="S5" s="29" t="s">
        <v>57</v>
      </c>
      <c r="T5" s="29" t="s">
        <v>58</v>
      </c>
      <c r="U5" s="29" t="s">
        <v>59</v>
      </c>
      <c r="V5" s="29"/>
      <c r="W5" s="29" t="s">
        <v>56</v>
      </c>
      <c r="X5" s="29" t="s">
        <v>61</v>
      </c>
      <c r="Y5" s="29" t="s">
        <v>455</v>
      </c>
      <c r="Z5" s="29" t="s">
        <v>63</v>
      </c>
      <c r="AA5" s="29" t="s">
        <v>64</v>
      </c>
      <c r="AB5" s="29" t="s">
        <v>65</v>
      </c>
    </row>
    <row r="6" ht="19.5" customHeight="1" spans="1:28">
      <c r="A6" s="130"/>
      <c r="B6" s="130"/>
      <c r="C6" s="130"/>
      <c r="D6" s="130"/>
      <c r="E6" s="130"/>
      <c r="F6" s="130"/>
      <c r="G6" s="130"/>
      <c r="H6" s="130"/>
      <c r="I6" s="130"/>
      <c r="J6" s="29" t="s">
        <v>56</v>
      </c>
      <c r="K6" s="29"/>
      <c r="L6" s="29" t="s">
        <v>456</v>
      </c>
      <c r="M6" s="29" t="s">
        <v>457</v>
      </c>
      <c r="N6" s="29" t="s">
        <v>458</v>
      </c>
      <c r="O6" s="29" t="s">
        <v>459</v>
      </c>
      <c r="P6" s="29" t="s">
        <v>460</v>
      </c>
      <c r="Q6" s="29"/>
      <c r="R6" s="29"/>
      <c r="S6" s="29"/>
      <c r="T6" s="29"/>
      <c r="U6" s="29"/>
      <c r="V6" s="29"/>
      <c r="W6" s="29"/>
      <c r="X6" s="29"/>
      <c r="Y6" s="29"/>
      <c r="Z6" s="29"/>
      <c r="AA6" s="29"/>
      <c r="AB6" s="29"/>
    </row>
    <row r="7" ht="40.5" customHeight="1" spans="1:28">
      <c r="A7" s="130"/>
      <c r="B7" s="130"/>
      <c r="C7" s="130"/>
      <c r="D7" s="130"/>
      <c r="E7" s="130"/>
      <c r="F7" s="130"/>
      <c r="G7" s="130"/>
      <c r="H7" s="130"/>
      <c r="I7" s="130"/>
      <c r="J7" s="156" t="s">
        <v>56</v>
      </c>
      <c r="K7" s="156" t="s">
        <v>461</v>
      </c>
      <c r="L7" s="29"/>
      <c r="M7" s="29"/>
      <c r="N7" s="29"/>
      <c r="O7" s="29"/>
      <c r="P7" s="29"/>
      <c r="Q7" s="29"/>
      <c r="R7" s="29"/>
      <c r="S7" s="29"/>
      <c r="T7" s="29"/>
      <c r="U7" s="29"/>
      <c r="V7" s="29"/>
      <c r="W7" s="29"/>
      <c r="X7" s="29"/>
      <c r="Y7" s="29"/>
      <c r="Z7" s="29"/>
      <c r="AA7" s="29"/>
      <c r="AB7" s="29"/>
    </row>
    <row r="8" ht="15" customHeight="1" spans="1:28">
      <c r="A8" s="131">
        <v>1</v>
      </c>
      <c r="B8" s="131">
        <v>2</v>
      </c>
      <c r="C8" s="131">
        <v>3</v>
      </c>
      <c r="D8" s="131">
        <v>4</v>
      </c>
      <c r="E8" s="131">
        <v>5</v>
      </c>
      <c r="F8" s="131">
        <v>6</v>
      </c>
      <c r="G8" s="131">
        <v>7</v>
      </c>
      <c r="H8" s="131">
        <v>8</v>
      </c>
      <c r="I8" s="131">
        <v>9</v>
      </c>
      <c r="J8" s="131">
        <v>10</v>
      </c>
      <c r="K8" s="131">
        <v>11</v>
      </c>
      <c r="L8" s="131">
        <v>12</v>
      </c>
      <c r="M8" s="131">
        <v>13</v>
      </c>
      <c r="N8" s="131">
        <v>14</v>
      </c>
      <c r="O8" s="131">
        <v>15</v>
      </c>
      <c r="P8" s="131">
        <v>16</v>
      </c>
      <c r="Q8" s="131">
        <v>17</v>
      </c>
      <c r="R8" s="131">
        <v>18</v>
      </c>
      <c r="S8" s="131">
        <v>19</v>
      </c>
      <c r="T8" s="131">
        <v>20</v>
      </c>
      <c r="U8" s="131">
        <v>21</v>
      </c>
      <c r="V8" s="131">
        <v>22</v>
      </c>
      <c r="W8" s="131">
        <v>23</v>
      </c>
      <c r="X8" s="131">
        <v>24</v>
      </c>
      <c r="Y8" s="131">
        <v>25</v>
      </c>
      <c r="Z8" s="131">
        <v>26</v>
      </c>
      <c r="AA8" s="131">
        <v>27</v>
      </c>
      <c r="AB8" s="131">
        <v>28</v>
      </c>
    </row>
    <row r="9" ht="15" customHeight="1" spans="1:28">
      <c r="A9" s="131" t="s">
        <v>462</v>
      </c>
      <c r="B9" s="117" t="s">
        <v>463</v>
      </c>
      <c r="C9" s="94" t="s">
        <v>464</v>
      </c>
      <c r="D9" s="131" t="s">
        <v>308</v>
      </c>
      <c r="E9" s="131">
        <v>2010302</v>
      </c>
      <c r="F9" s="131" t="s">
        <v>436</v>
      </c>
      <c r="G9" s="131">
        <v>30201</v>
      </c>
      <c r="H9" s="131" t="s">
        <v>465</v>
      </c>
      <c r="I9" s="131">
        <f>XFD9</f>
        <v>0</v>
      </c>
      <c r="J9" s="131">
        <f>XFD9</f>
        <v>0</v>
      </c>
      <c r="K9" s="131">
        <f>XFD9</f>
        <v>0</v>
      </c>
      <c r="L9" s="131">
        <v>5</v>
      </c>
      <c r="M9" s="131"/>
      <c r="N9" s="131"/>
      <c r="O9" s="131"/>
      <c r="P9" s="131"/>
      <c r="Q9" s="131"/>
      <c r="R9" s="131"/>
      <c r="S9" s="131"/>
      <c r="T9" s="131"/>
      <c r="U9" s="131"/>
      <c r="V9" s="131"/>
      <c r="W9" s="131"/>
      <c r="X9" s="131"/>
      <c r="Y9" s="131"/>
      <c r="Z9" s="131"/>
      <c r="AA9" s="131"/>
      <c r="AB9" s="131"/>
    </row>
    <row r="10" ht="15" customHeight="1" spans="1:28">
      <c r="A10" s="131" t="s">
        <v>466</v>
      </c>
      <c r="B10" s="117" t="s">
        <v>467</v>
      </c>
      <c r="C10" s="94" t="s">
        <v>468</v>
      </c>
      <c r="D10" s="131" t="s">
        <v>308</v>
      </c>
      <c r="E10" s="131">
        <v>2010710</v>
      </c>
      <c r="F10" s="131" t="s">
        <v>469</v>
      </c>
      <c r="G10" s="131">
        <v>30204</v>
      </c>
      <c r="H10" s="131" t="s">
        <v>470</v>
      </c>
      <c r="I10" s="131">
        <f t="shared" ref="I10:K44" si="0">XFD10</f>
        <v>0</v>
      </c>
      <c r="J10" s="131" t="str">
        <f t="shared" si="0"/>
        <v>专业业务类</v>
      </c>
      <c r="K10" s="131" t="str">
        <f t="shared" si="0"/>
        <v>530427210000000018843</v>
      </c>
      <c r="L10" s="131">
        <v>2.7</v>
      </c>
      <c r="M10" s="131"/>
      <c r="N10" s="131"/>
      <c r="O10" s="131"/>
      <c r="P10" s="131"/>
      <c r="Q10" s="131"/>
      <c r="R10" s="131"/>
      <c r="S10" s="131"/>
      <c r="T10" s="131"/>
      <c r="U10" s="131"/>
      <c r="V10" s="131"/>
      <c r="W10" s="131"/>
      <c r="X10" s="131"/>
      <c r="Y10" s="131"/>
      <c r="Z10" s="131"/>
      <c r="AA10" s="131"/>
      <c r="AB10" s="131"/>
    </row>
    <row r="11" ht="15" customHeight="1" spans="1:28">
      <c r="A11" s="131" t="s">
        <v>471</v>
      </c>
      <c r="B11" s="117" t="s">
        <v>472</v>
      </c>
      <c r="C11" s="132" t="s">
        <v>473</v>
      </c>
      <c r="D11" s="131" t="s">
        <v>308</v>
      </c>
      <c r="E11" s="131">
        <v>2013299</v>
      </c>
      <c r="F11" s="131" t="s">
        <v>474</v>
      </c>
      <c r="G11" s="131">
        <v>30305</v>
      </c>
      <c r="H11" s="131" t="s">
        <v>475</v>
      </c>
      <c r="I11" s="131">
        <f t="shared" si="0"/>
        <v>0</v>
      </c>
      <c r="J11" s="131" t="str">
        <f t="shared" si="0"/>
        <v>民生类</v>
      </c>
      <c r="K11" s="131" t="str">
        <f t="shared" si="0"/>
        <v>530427210000000016990</v>
      </c>
      <c r="L11" s="131">
        <v>1.32</v>
      </c>
      <c r="M11" s="131"/>
      <c r="N11" s="131"/>
      <c r="O11" s="131"/>
      <c r="P11" s="131"/>
      <c r="Q11" s="131"/>
      <c r="R11" s="131"/>
      <c r="S11" s="131"/>
      <c r="T11" s="131"/>
      <c r="U11" s="131"/>
      <c r="V11" s="131"/>
      <c r="W11" s="131"/>
      <c r="X11" s="131"/>
      <c r="Y11" s="131"/>
      <c r="Z11" s="131"/>
      <c r="AA11" s="131"/>
      <c r="AB11" s="131"/>
    </row>
    <row r="12" ht="15" customHeight="1" spans="1:28">
      <c r="A12" s="131" t="s">
        <v>471</v>
      </c>
      <c r="B12" s="117" t="s">
        <v>476</v>
      </c>
      <c r="C12" s="132" t="s">
        <v>477</v>
      </c>
      <c r="D12" s="131" t="s">
        <v>308</v>
      </c>
      <c r="E12" s="131">
        <v>2013299</v>
      </c>
      <c r="F12" s="131" t="s">
        <v>474</v>
      </c>
      <c r="G12" s="131">
        <v>30201</v>
      </c>
      <c r="H12" s="131" t="s">
        <v>465</v>
      </c>
      <c r="I12" s="131">
        <f t="shared" si="0"/>
        <v>0</v>
      </c>
      <c r="J12" s="131" t="str">
        <f t="shared" si="0"/>
        <v>民生类</v>
      </c>
      <c r="K12" s="131" t="str">
        <f t="shared" si="0"/>
        <v>530427210000000017069</v>
      </c>
      <c r="L12" s="131">
        <v>16.5</v>
      </c>
      <c r="M12" s="131"/>
      <c r="N12" s="131"/>
      <c r="O12" s="131"/>
      <c r="P12" s="131"/>
      <c r="Q12" s="131"/>
      <c r="R12" s="131"/>
      <c r="S12" s="131"/>
      <c r="T12" s="131"/>
      <c r="U12" s="131"/>
      <c r="V12" s="131"/>
      <c r="W12" s="131"/>
      <c r="X12" s="131"/>
      <c r="Y12" s="131"/>
      <c r="Z12" s="131"/>
      <c r="AA12" s="131"/>
      <c r="AB12" s="131"/>
    </row>
    <row r="13" ht="15" customHeight="1" spans="1:28">
      <c r="A13" s="131" t="s">
        <v>471</v>
      </c>
      <c r="B13" s="117" t="s">
        <v>478</v>
      </c>
      <c r="C13" s="132" t="s">
        <v>479</v>
      </c>
      <c r="D13" s="131" t="s">
        <v>308</v>
      </c>
      <c r="E13" s="131">
        <v>2013299</v>
      </c>
      <c r="F13" s="131" t="s">
        <v>474</v>
      </c>
      <c r="G13" s="133">
        <v>30216</v>
      </c>
      <c r="H13" s="131" t="s">
        <v>480</v>
      </c>
      <c r="I13" s="131">
        <f t="shared" si="0"/>
        <v>0</v>
      </c>
      <c r="J13" s="131" t="str">
        <f t="shared" si="0"/>
        <v>民生类</v>
      </c>
      <c r="K13" s="131" t="str">
        <f t="shared" si="0"/>
        <v>530427210000000018844</v>
      </c>
      <c r="L13" s="131">
        <v>3.51</v>
      </c>
      <c r="M13" s="131"/>
      <c r="N13" s="131"/>
      <c r="O13" s="131"/>
      <c r="P13" s="131"/>
      <c r="Q13" s="131"/>
      <c r="R13" s="131"/>
      <c r="S13" s="131"/>
      <c r="T13" s="131"/>
      <c r="U13" s="131"/>
      <c r="V13" s="131"/>
      <c r="W13" s="131"/>
      <c r="X13" s="131"/>
      <c r="Y13" s="131"/>
      <c r="Z13" s="131"/>
      <c r="AA13" s="131"/>
      <c r="AB13" s="131"/>
    </row>
    <row r="14" ht="15" customHeight="1" spans="1:28">
      <c r="A14" s="131" t="s">
        <v>466</v>
      </c>
      <c r="B14" s="117" t="s">
        <v>481</v>
      </c>
      <c r="C14" s="132" t="s">
        <v>482</v>
      </c>
      <c r="D14" s="131" t="s">
        <v>308</v>
      </c>
      <c r="E14" s="131">
        <v>2060702</v>
      </c>
      <c r="F14" s="131" t="s">
        <v>483</v>
      </c>
      <c r="G14" s="131">
        <v>30201</v>
      </c>
      <c r="H14" s="131" t="s">
        <v>465</v>
      </c>
      <c r="I14" s="131">
        <f t="shared" si="0"/>
        <v>0</v>
      </c>
      <c r="J14" s="131" t="str">
        <f t="shared" si="0"/>
        <v>专业业务类</v>
      </c>
      <c r="K14" s="131" t="str">
        <f t="shared" si="0"/>
        <v>530427210000000016791</v>
      </c>
      <c r="L14" s="131">
        <v>2.6</v>
      </c>
      <c r="M14" s="131"/>
      <c r="N14" s="131"/>
      <c r="O14" s="131"/>
      <c r="P14" s="131"/>
      <c r="Q14" s="131"/>
      <c r="R14" s="131"/>
      <c r="S14" s="131"/>
      <c r="T14" s="131"/>
      <c r="U14" s="131"/>
      <c r="V14" s="131"/>
      <c r="W14" s="131"/>
      <c r="X14" s="131"/>
      <c r="Y14" s="131"/>
      <c r="Z14" s="131"/>
      <c r="AA14" s="131"/>
      <c r="AB14" s="131"/>
    </row>
    <row r="15" ht="15" customHeight="1" spans="1:28">
      <c r="A15" s="131" t="s">
        <v>471</v>
      </c>
      <c r="B15" s="117" t="s">
        <v>484</v>
      </c>
      <c r="C15" s="132" t="s">
        <v>485</v>
      </c>
      <c r="D15" s="131" t="s">
        <v>308</v>
      </c>
      <c r="E15" s="134">
        <v>2070109</v>
      </c>
      <c r="F15" s="131" t="s">
        <v>486</v>
      </c>
      <c r="G15" s="133">
        <v>30216</v>
      </c>
      <c r="H15" s="131" t="s">
        <v>480</v>
      </c>
      <c r="I15" s="131">
        <f t="shared" si="0"/>
        <v>0</v>
      </c>
      <c r="J15" s="131" t="str">
        <f t="shared" si="0"/>
        <v>民生类</v>
      </c>
      <c r="K15" s="131" t="str">
        <f t="shared" si="0"/>
        <v>530427210000000017009</v>
      </c>
      <c r="L15" s="131">
        <v>1</v>
      </c>
      <c r="M15" s="131"/>
      <c r="N15" s="131"/>
      <c r="O15" s="131"/>
      <c r="P15" s="131"/>
      <c r="Q15" s="131"/>
      <c r="R15" s="131"/>
      <c r="S15" s="131"/>
      <c r="T15" s="131"/>
      <c r="U15" s="131"/>
      <c r="V15" s="131"/>
      <c r="W15" s="131"/>
      <c r="X15" s="131"/>
      <c r="Y15" s="131"/>
      <c r="Z15" s="131"/>
      <c r="AA15" s="131"/>
      <c r="AB15" s="131"/>
    </row>
    <row r="16" ht="15" customHeight="1" spans="1:28">
      <c r="A16" s="131" t="s">
        <v>462</v>
      </c>
      <c r="B16" s="117" t="s">
        <v>487</v>
      </c>
      <c r="C16" s="132" t="s">
        <v>488</v>
      </c>
      <c r="D16" s="131" t="s">
        <v>308</v>
      </c>
      <c r="E16" s="134">
        <v>2081006</v>
      </c>
      <c r="F16" s="131" t="s">
        <v>489</v>
      </c>
      <c r="G16" s="133">
        <v>30227</v>
      </c>
      <c r="H16" s="131" t="s">
        <v>490</v>
      </c>
      <c r="I16" s="131">
        <f t="shared" si="0"/>
        <v>0</v>
      </c>
      <c r="J16" s="131" t="str">
        <f t="shared" si="0"/>
        <v>事业发展类</v>
      </c>
      <c r="K16" s="131" t="str">
        <f t="shared" si="0"/>
        <v>530427210000000018845</v>
      </c>
      <c r="L16" s="131">
        <v>3.5</v>
      </c>
      <c r="M16" s="131"/>
      <c r="N16" s="131"/>
      <c r="O16" s="131"/>
      <c r="P16" s="131"/>
      <c r="Q16" s="131"/>
      <c r="R16" s="131"/>
      <c r="S16" s="131"/>
      <c r="T16" s="131"/>
      <c r="U16" s="131"/>
      <c r="V16" s="131"/>
      <c r="W16" s="131"/>
      <c r="X16" s="131"/>
      <c r="Y16" s="131"/>
      <c r="Z16" s="131"/>
      <c r="AA16" s="131"/>
      <c r="AB16" s="131"/>
    </row>
    <row r="17" ht="15" customHeight="1" spans="1:28">
      <c r="A17" s="131" t="s">
        <v>471</v>
      </c>
      <c r="B17" s="117" t="s">
        <v>491</v>
      </c>
      <c r="C17" s="94" t="s">
        <v>492</v>
      </c>
      <c r="D17" s="131" t="s">
        <v>308</v>
      </c>
      <c r="E17" s="134">
        <v>2081004</v>
      </c>
      <c r="F17" s="131" t="s">
        <v>493</v>
      </c>
      <c r="G17" s="133">
        <v>31005</v>
      </c>
      <c r="H17" s="131" t="s">
        <v>494</v>
      </c>
      <c r="I17" s="131">
        <f t="shared" si="0"/>
        <v>0</v>
      </c>
      <c r="J17" s="131" t="str">
        <f t="shared" si="0"/>
        <v>民生类</v>
      </c>
      <c r="K17" s="131" t="str">
        <f t="shared" si="0"/>
        <v>530427210000000017130</v>
      </c>
      <c r="L17" s="131">
        <v>32.83</v>
      </c>
      <c r="M17" s="131"/>
      <c r="N17" s="131"/>
      <c r="O17" s="131"/>
      <c r="P17" s="131"/>
      <c r="Q17" s="131"/>
      <c r="R17" s="131"/>
      <c r="S17" s="131"/>
      <c r="T17" s="131"/>
      <c r="U17" s="131"/>
      <c r="V17" s="131"/>
      <c r="W17" s="131"/>
      <c r="X17" s="131"/>
      <c r="Y17" s="131"/>
      <c r="Z17" s="131"/>
      <c r="AA17" s="131"/>
      <c r="AB17" s="131"/>
    </row>
    <row r="18" ht="15" customHeight="1" spans="1:28">
      <c r="A18" s="131" t="s">
        <v>462</v>
      </c>
      <c r="B18" s="117" t="s">
        <v>495</v>
      </c>
      <c r="C18" s="94" t="s">
        <v>496</v>
      </c>
      <c r="D18" s="131" t="s">
        <v>308</v>
      </c>
      <c r="E18" s="134">
        <v>2070114</v>
      </c>
      <c r="F18" s="131" t="s">
        <v>497</v>
      </c>
      <c r="G18" s="133">
        <v>30227</v>
      </c>
      <c r="H18" s="131" t="s">
        <v>490</v>
      </c>
      <c r="I18" s="131">
        <f t="shared" si="0"/>
        <v>0</v>
      </c>
      <c r="J18" s="131" t="str">
        <f t="shared" si="0"/>
        <v>事业发展类</v>
      </c>
      <c r="K18" s="131" t="str">
        <f t="shared" si="0"/>
        <v>530427210000000017315</v>
      </c>
      <c r="L18" s="131">
        <v>22.75</v>
      </c>
      <c r="M18" s="131"/>
      <c r="N18" s="131"/>
      <c r="O18" s="131"/>
      <c r="P18" s="131"/>
      <c r="Q18" s="131"/>
      <c r="R18" s="131"/>
      <c r="S18" s="131"/>
      <c r="T18" s="131"/>
      <c r="U18" s="131"/>
      <c r="V18" s="131"/>
      <c r="W18" s="131"/>
      <c r="X18" s="131"/>
      <c r="Y18" s="131"/>
      <c r="Z18" s="131"/>
      <c r="AA18" s="131"/>
      <c r="AB18" s="131"/>
    </row>
    <row r="19" ht="15" customHeight="1" spans="1:28">
      <c r="A19" s="135" t="s">
        <v>471</v>
      </c>
      <c r="B19" s="136" t="s">
        <v>498</v>
      </c>
      <c r="C19" s="137" t="s">
        <v>499</v>
      </c>
      <c r="D19" s="138" t="s">
        <v>308</v>
      </c>
      <c r="E19" s="134">
        <v>2120501</v>
      </c>
      <c r="F19" s="131" t="s">
        <v>500</v>
      </c>
      <c r="G19" s="133">
        <v>30299</v>
      </c>
      <c r="H19" s="131" t="s">
        <v>501</v>
      </c>
      <c r="I19" s="131">
        <f t="shared" si="0"/>
        <v>0</v>
      </c>
      <c r="J19" s="131" t="str">
        <f t="shared" si="0"/>
        <v>民生类</v>
      </c>
      <c r="K19" s="131" t="str">
        <f t="shared" si="0"/>
        <v>530427210000000017261</v>
      </c>
      <c r="L19" s="131">
        <v>2.99</v>
      </c>
      <c r="M19" s="131"/>
      <c r="N19" s="131"/>
      <c r="O19" s="131"/>
      <c r="P19" s="131"/>
      <c r="Q19" s="131"/>
      <c r="R19" s="131"/>
      <c r="S19" s="131"/>
      <c r="T19" s="131"/>
      <c r="U19" s="131"/>
      <c r="V19" s="131"/>
      <c r="W19" s="131"/>
      <c r="X19" s="131"/>
      <c r="Y19" s="131"/>
      <c r="Z19" s="131"/>
      <c r="AA19" s="131"/>
      <c r="AB19" s="131"/>
    </row>
    <row r="20" ht="15" customHeight="1" spans="1:28">
      <c r="A20" s="139"/>
      <c r="B20" s="140"/>
      <c r="C20" s="141"/>
      <c r="D20" s="142"/>
      <c r="E20" s="134">
        <v>2130122</v>
      </c>
      <c r="F20" s="131" t="s">
        <v>502</v>
      </c>
      <c r="G20" s="133">
        <v>30299</v>
      </c>
      <c r="H20" s="131" t="s">
        <v>501</v>
      </c>
      <c r="I20" s="131">
        <f t="shared" si="0"/>
        <v>0</v>
      </c>
      <c r="J20" s="131">
        <f t="shared" si="0"/>
        <v>0</v>
      </c>
      <c r="K20" s="131">
        <f t="shared" si="0"/>
        <v>0</v>
      </c>
      <c r="L20" s="131">
        <v>1.01</v>
      </c>
      <c r="M20" s="131"/>
      <c r="N20" s="131"/>
      <c r="O20" s="131"/>
      <c r="P20" s="131"/>
      <c r="Q20" s="131"/>
      <c r="R20" s="131"/>
      <c r="S20" s="131"/>
      <c r="T20" s="131"/>
      <c r="U20" s="131"/>
      <c r="V20" s="131"/>
      <c r="W20" s="131"/>
      <c r="X20" s="131"/>
      <c r="Y20" s="131"/>
      <c r="Z20" s="131"/>
      <c r="AA20" s="131"/>
      <c r="AB20" s="131"/>
    </row>
    <row r="21" ht="15" customHeight="1" spans="1:28">
      <c r="A21" s="135" t="s">
        <v>462</v>
      </c>
      <c r="B21" s="143" t="s">
        <v>503</v>
      </c>
      <c r="C21" s="144" t="s">
        <v>504</v>
      </c>
      <c r="D21" s="138" t="s">
        <v>308</v>
      </c>
      <c r="E21" s="134">
        <v>2130126</v>
      </c>
      <c r="F21" s="131" t="s">
        <v>505</v>
      </c>
      <c r="G21" s="133">
        <v>30201</v>
      </c>
      <c r="H21" s="131" t="s">
        <v>465</v>
      </c>
      <c r="I21" s="131">
        <f t="shared" si="0"/>
        <v>0</v>
      </c>
      <c r="J21" s="131" t="str">
        <f t="shared" si="0"/>
        <v>事业发展类</v>
      </c>
      <c r="K21" s="131" t="str">
        <f t="shared" si="0"/>
        <v>530427210000000018268</v>
      </c>
      <c r="L21" s="131">
        <v>15</v>
      </c>
      <c r="M21" s="131"/>
      <c r="N21" s="131"/>
      <c r="O21" s="131"/>
      <c r="P21" s="131"/>
      <c r="Q21" s="131"/>
      <c r="R21" s="131"/>
      <c r="S21" s="131"/>
      <c r="T21" s="131"/>
      <c r="U21" s="131"/>
      <c r="V21" s="131"/>
      <c r="W21" s="131"/>
      <c r="X21" s="131"/>
      <c r="Y21" s="131"/>
      <c r="Z21" s="131"/>
      <c r="AA21" s="131"/>
      <c r="AB21" s="131"/>
    </row>
    <row r="22" ht="15" customHeight="1" spans="1:28">
      <c r="A22" s="139"/>
      <c r="B22" s="145"/>
      <c r="C22" s="146"/>
      <c r="D22" s="142"/>
      <c r="E22" s="134">
        <v>2130126</v>
      </c>
      <c r="F22" s="131" t="s">
        <v>505</v>
      </c>
      <c r="G22" s="133">
        <v>30399</v>
      </c>
      <c r="H22" s="131" t="s">
        <v>506</v>
      </c>
      <c r="I22" s="131">
        <f t="shared" si="0"/>
        <v>0</v>
      </c>
      <c r="J22" s="131">
        <f t="shared" si="0"/>
        <v>0</v>
      </c>
      <c r="K22" s="131">
        <f t="shared" si="0"/>
        <v>0</v>
      </c>
      <c r="L22" s="131">
        <v>25</v>
      </c>
      <c r="M22" s="131"/>
      <c r="N22" s="131"/>
      <c r="O22" s="131"/>
      <c r="P22" s="131"/>
      <c r="Q22" s="131"/>
      <c r="R22" s="131"/>
      <c r="S22" s="131"/>
      <c r="T22" s="131"/>
      <c r="U22" s="131"/>
      <c r="V22" s="131"/>
      <c r="W22" s="131"/>
      <c r="X22" s="131"/>
      <c r="Y22" s="131"/>
      <c r="Z22" s="131"/>
      <c r="AA22" s="131"/>
      <c r="AB22" s="131"/>
    </row>
    <row r="23" ht="15" customHeight="1" spans="1:28">
      <c r="A23" s="135" t="s">
        <v>462</v>
      </c>
      <c r="B23" s="143" t="s">
        <v>507</v>
      </c>
      <c r="C23" s="94" t="s">
        <v>508</v>
      </c>
      <c r="D23" s="131" t="s">
        <v>308</v>
      </c>
      <c r="E23" s="134">
        <v>2010699</v>
      </c>
      <c r="F23" s="131" t="s">
        <v>509</v>
      </c>
      <c r="G23" s="133">
        <v>30299</v>
      </c>
      <c r="H23" s="131" t="s">
        <v>501</v>
      </c>
      <c r="I23" s="131">
        <f t="shared" si="0"/>
        <v>0</v>
      </c>
      <c r="J23" s="131" t="str">
        <f t="shared" si="0"/>
        <v>事业发展类</v>
      </c>
      <c r="K23" s="131" t="str">
        <f t="shared" si="0"/>
        <v>530427210000000017351</v>
      </c>
      <c r="L23" s="131">
        <v>2.46</v>
      </c>
      <c r="M23" s="131"/>
      <c r="N23" s="131"/>
      <c r="O23" s="131"/>
      <c r="P23" s="131"/>
      <c r="Q23" s="131"/>
      <c r="R23" s="131"/>
      <c r="S23" s="131"/>
      <c r="T23" s="131"/>
      <c r="U23" s="131"/>
      <c r="V23" s="131"/>
      <c r="W23" s="131"/>
      <c r="X23" s="131"/>
      <c r="Y23" s="131"/>
      <c r="Z23" s="131"/>
      <c r="AA23" s="131"/>
      <c r="AB23" s="131"/>
    </row>
    <row r="24" ht="15" customHeight="1" spans="1:28">
      <c r="A24" s="139"/>
      <c r="B24" s="145"/>
      <c r="C24" s="94" t="s">
        <v>510</v>
      </c>
      <c r="D24" s="131" t="s">
        <v>308</v>
      </c>
      <c r="E24" s="134">
        <v>2130705</v>
      </c>
      <c r="F24" s="131" t="s">
        <v>439</v>
      </c>
      <c r="G24" s="133">
        <v>30299</v>
      </c>
      <c r="H24" s="131" t="s">
        <v>501</v>
      </c>
      <c r="I24" s="131">
        <f t="shared" si="0"/>
        <v>0</v>
      </c>
      <c r="J24" s="131">
        <f t="shared" si="0"/>
        <v>0</v>
      </c>
      <c r="K24" s="131">
        <f t="shared" si="0"/>
        <v>0</v>
      </c>
      <c r="L24" s="131">
        <v>5</v>
      </c>
      <c r="M24" s="131"/>
      <c r="N24" s="131"/>
      <c r="O24" s="131"/>
      <c r="P24" s="131"/>
      <c r="Q24" s="131"/>
      <c r="R24" s="131"/>
      <c r="S24" s="131"/>
      <c r="T24" s="131"/>
      <c r="U24" s="131"/>
      <c r="V24" s="131"/>
      <c r="W24" s="131"/>
      <c r="X24" s="131"/>
      <c r="Y24" s="131"/>
      <c r="Z24" s="131"/>
      <c r="AA24" s="131"/>
      <c r="AB24" s="131"/>
    </row>
    <row r="25" ht="15" customHeight="1" spans="1:28">
      <c r="A25" s="131" t="s">
        <v>462</v>
      </c>
      <c r="B25" s="117" t="s">
        <v>511</v>
      </c>
      <c r="C25" s="94" t="s">
        <v>512</v>
      </c>
      <c r="D25" s="131" t="s">
        <v>308</v>
      </c>
      <c r="E25" s="134">
        <v>2120501</v>
      </c>
      <c r="F25" s="131" t="s">
        <v>500</v>
      </c>
      <c r="G25" s="133">
        <v>30299</v>
      </c>
      <c r="H25" s="131" t="s">
        <v>501</v>
      </c>
      <c r="I25" s="131">
        <f t="shared" si="0"/>
        <v>0</v>
      </c>
      <c r="J25" s="131" t="str">
        <f t="shared" si="0"/>
        <v>事业发展类</v>
      </c>
      <c r="K25" s="131" t="str">
        <f t="shared" si="0"/>
        <v>530427210000000017281</v>
      </c>
      <c r="L25" s="131">
        <v>9.45</v>
      </c>
      <c r="M25" s="131"/>
      <c r="N25" s="131"/>
      <c r="O25" s="131"/>
      <c r="P25" s="131"/>
      <c r="Q25" s="131"/>
      <c r="R25" s="131"/>
      <c r="S25" s="131"/>
      <c r="T25" s="131"/>
      <c r="U25" s="131"/>
      <c r="V25" s="131"/>
      <c r="W25" s="131"/>
      <c r="X25" s="131"/>
      <c r="Y25" s="131"/>
      <c r="Z25" s="131"/>
      <c r="AA25" s="131"/>
      <c r="AB25" s="131"/>
    </row>
    <row r="26" ht="15" customHeight="1" spans="1:28">
      <c r="A26" s="131" t="s">
        <v>462</v>
      </c>
      <c r="B26" s="117" t="s">
        <v>513</v>
      </c>
      <c r="C26" s="94" t="s">
        <v>514</v>
      </c>
      <c r="D26" s="131" t="s">
        <v>308</v>
      </c>
      <c r="E26" s="131">
        <v>2120501</v>
      </c>
      <c r="F26" s="131" t="s">
        <v>500</v>
      </c>
      <c r="G26" s="133">
        <v>30299</v>
      </c>
      <c r="H26" s="131" t="s">
        <v>501</v>
      </c>
      <c r="I26" s="131">
        <f t="shared" si="0"/>
        <v>0</v>
      </c>
      <c r="J26" s="131" t="str">
        <f t="shared" si="0"/>
        <v>事业发展类</v>
      </c>
      <c r="K26" s="131" t="str">
        <f t="shared" si="0"/>
        <v>530427210000000017486</v>
      </c>
      <c r="L26" s="131">
        <v>10</v>
      </c>
      <c r="M26" s="131"/>
      <c r="N26" s="131"/>
      <c r="O26" s="131"/>
      <c r="P26" s="131"/>
      <c r="Q26" s="131"/>
      <c r="R26" s="131"/>
      <c r="S26" s="131"/>
      <c r="T26" s="131"/>
      <c r="U26" s="131"/>
      <c r="V26" s="131"/>
      <c r="W26" s="131"/>
      <c r="X26" s="131"/>
      <c r="Y26" s="131"/>
      <c r="Z26" s="131"/>
      <c r="AA26" s="131"/>
      <c r="AB26" s="131"/>
    </row>
    <row r="27" ht="15" customHeight="1" spans="1:28">
      <c r="A27" s="131" t="s">
        <v>471</v>
      </c>
      <c r="B27" s="117" t="s">
        <v>515</v>
      </c>
      <c r="C27" s="94" t="s">
        <v>516</v>
      </c>
      <c r="D27" s="131" t="s">
        <v>308</v>
      </c>
      <c r="E27" s="134">
        <v>2013404</v>
      </c>
      <c r="F27" s="131" t="s">
        <v>517</v>
      </c>
      <c r="G27" s="133">
        <v>30299</v>
      </c>
      <c r="H27" s="131" t="s">
        <v>501</v>
      </c>
      <c r="I27" s="131">
        <f t="shared" si="0"/>
        <v>0</v>
      </c>
      <c r="J27" s="131" t="str">
        <f t="shared" si="0"/>
        <v>民生类</v>
      </c>
      <c r="K27" s="131" t="str">
        <f t="shared" si="0"/>
        <v>530427210000000017254</v>
      </c>
      <c r="L27" s="131">
        <v>2</v>
      </c>
      <c r="M27" s="131"/>
      <c r="N27" s="131"/>
      <c r="O27" s="131"/>
      <c r="P27" s="131"/>
      <c r="Q27" s="131"/>
      <c r="R27" s="131"/>
      <c r="S27" s="131"/>
      <c r="T27" s="131"/>
      <c r="U27" s="131"/>
      <c r="V27" s="131"/>
      <c r="W27" s="131"/>
      <c r="X27" s="131"/>
      <c r="Y27" s="131"/>
      <c r="Z27" s="131"/>
      <c r="AA27" s="131"/>
      <c r="AB27" s="131"/>
    </row>
    <row r="28" ht="15" customHeight="1" spans="1:28">
      <c r="A28" s="131" t="s">
        <v>471</v>
      </c>
      <c r="B28" s="117" t="s">
        <v>518</v>
      </c>
      <c r="C28" s="94" t="s">
        <v>519</v>
      </c>
      <c r="D28" s="131" t="s">
        <v>308</v>
      </c>
      <c r="E28" s="134">
        <v>2081004</v>
      </c>
      <c r="F28" s="131" t="s">
        <v>493</v>
      </c>
      <c r="G28" s="133">
        <v>31005</v>
      </c>
      <c r="H28" s="131" t="s">
        <v>494</v>
      </c>
      <c r="I28" s="131">
        <f t="shared" si="0"/>
        <v>0</v>
      </c>
      <c r="J28" s="131" t="str">
        <f t="shared" si="0"/>
        <v>民生类</v>
      </c>
      <c r="K28" s="131" t="str">
        <f t="shared" si="0"/>
        <v>530427210000000018177</v>
      </c>
      <c r="L28" s="131">
        <v>52</v>
      </c>
      <c r="M28" s="131"/>
      <c r="N28" s="131"/>
      <c r="O28" s="131"/>
      <c r="P28" s="131"/>
      <c r="Q28" s="131"/>
      <c r="R28" s="131"/>
      <c r="S28" s="131"/>
      <c r="T28" s="131"/>
      <c r="U28" s="131"/>
      <c r="V28" s="131"/>
      <c r="W28" s="131"/>
      <c r="X28" s="131"/>
      <c r="Y28" s="131"/>
      <c r="Z28" s="131"/>
      <c r="AA28" s="131"/>
      <c r="AB28" s="131"/>
    </row>
    <row r="29" ht="15" customHeight="1" spans="1:28">
      <c r="A29" s="131" t="s">
        <v>462</v>
      </c>
      <c r="B29" s="117" t="s">
        <v>520</v>
      </c>
      <c r="C29" s="94" t="s">
        <v>521</v>
      </c>
      <c r="D29" s="131" t="s">
        <v>308</v>
      </c>
      <c r="E29" s="134">
        <v>2130199</v>
      </c>
      <c r="F29" s="131" t="s">
        <v>522</v>
      </c>
      <c r="G29" s="133">
        <v>30227</v>
      </c>
      <c r="H29" s="131" t="s">
        <v>490</v>
      </c>
      <c r="I29" s="131">
        <f t="shared" si="0"/>
        <v>0</v>
      </c>
      <c r="J29" s="131" t="str">
        <f t="shared" si="0"/>
        <v>事业发展类</v>
      </c>
      <c r="K29" s="131" t="str">
        <f t="shared" si="0"/>
        <v>530427210000000017509</v>
      </c>
      <c r="L29" s="131">
        <v>5</v>
      </c>
      <c r="M29" s="131"/>
      <c r="N29" s="131"/>
      <c r="O29" s="131"/>
      <c r="P29" s="131"/>
      <c r="Q29" s="131"/>
      <c r="R29" s="131"/>
      <c r="S29" s="131"/>
      <c r="T29" s="131"/>
      <c r="U29" s="131"/>
      <c r="V29" s="131"/>
      <c r="W29" s="131"/>
      <c r="X29" s="131"/>
      <c r="Y29" s="131"/>
      <c r="Z29" s="131"/>
      <c r="AA29" s="131"/>
      <c r="AB29" s="131"/>
    </row>
    <row r="30" ht="15" customHeight="1" spans="1:28">
      <c r="A30" s="131" t="s">
        <v>462</v>
      </c>
      <c r="B30" s="117" t="s">
        <v>523</v>
      </c>
      <c r="C30" s="94" t="s">
        <v>524</v>
      </c>
      <c r="D30" s="131" t="s">
        <v>308</v>
      </c>
      <c r="E30" s="134">
        <v>2130701</v>
      </c>
      <c r="F30" s="131" t="s">
        <v>525</v>
      </c>
      <c r="G30" s="133">
        <v>30399</v>
      </c>
      <c r="H30" s="131" t="s">
        <v>506</v>
      </c>
      <c r="I30" s="131">
        <f t="shared" si="0"/>
        <v>0</v>
      </c>
      <c r="J30" s="131" t="str">
        <f t="shared" si="0"/>
        <v>事业发展类</v>
      </c>
      <c r="K30" s="131" t="str">
        <f t="shared" si="0"/>
        <v>530427210000000017361</v>
      </c>
      <c r="L30" s="131">
        <v>3</v>
      </c>
      <c r="M30" s="131"/>
      <c r="N30" s="131"/>
      <c r="O30" s="131"/>
      <c r="P30" s="131"/>
      <c r="Q30" s="131"/>
      <c r="R30" s="131"/>
      <c r="S30" s="131"/>
      <c r="T30" s="131"/>
      <c r="U30" s="131"/>
      <c r="V30" s="131"/>
      <c r="W30" s="131"/>
      <c r="X30" s="131"/>
      <c r="Y30" s="131"/>
      <c r="Z30" s="131"/>
      <c r="AA30" s="131"/>
      <c r="AB30" s="131"/>
    </row>
    <row r="31" ht="15" customHeight="1" spans="1:28">
      <c r="A31" s="131" t="s">
        <v>471</v>
      </c>
      <c r="B31" s="117" t="s">
        <v>526</v>
      </c>
      <c r="C31" s="94" t="s">
        <v>527</v>
      </c>
      <c r="D31" s="131" t="s">
        <v>308</v>
      </c>
      <c r="E31" s="134">
        <v>2210105</v>
      </c>
      <c r="F31" s="131" t="s">
        <v>528</v>
      </c>
      <c r="G31" s="133">
        <v>31006</v>
      </c>
      <c r="H31" s="131" t="s">
        <v>529</v>
      </c>
      <c r="I31" s="131">
        <f t="shared" si="0"/>
        <v>0</v>
      </c>
      <c r="J31" s="131" t="str">
        <f t="shared" si="0"/>
        <v>民生类</v>
      </c>
      <c r="K31" s="131" t="str">
        <f t="shared" si="0"/>
        <v>530427210000000018119</v>
      </c>
      <c r="L31" s="131">
        <v>3.15</v>
      </c>
      <c r="M31" s="131"/>
      <c r="N31" s="131"/>
      <c r="O31" s="131"/>
      <c r="P31" s="131"/>
      <c r="Q31" s="131"/>
      <c r="R31" s="131"/>
      <c r="S31" s="131"/>
      <c r="T31" s="131"/>
      <c r="U31" s="131"/>
      <c r="V31" s="131"/>
      <c r="W31" s="131"/>
      <c r="X31" s="131"/>
      <c r="Y31" s="131"/>
      <c r="Z31" s="131"/>
      <c r="AA31" s="131"/>
      <c r="AB31" s="131"/>
    </row>
    <row r="32" ht="15" customHeight="1" spans="1:28">
      <c r="A32" s="131" t="s">
        <v>471</v>
      </c>
      <c r="B32" s="117" t="s">
        <v>530</v>
      </c>
      <c r="C32" s="94" t="s">
        <v>531</v>
      </c>
      <c r="D32" s="131" t="s">
        <v>308</v>
      </c>
      <c r="E32" s="134">
        <v>2240703</v>
      </c>
      <c r="F32" s="131" t="s">
        <v>532</v>
      </c>
      <c r="G32" s="133">
        <v>30399</v>
      </c>
      <c r="H32" s="131" t="s">
        <v>506</v>
      </c>
      <c r="I32" s="131">
        <f t="shared" si="0"/>
        <v>0</v>
      </c>
      <c r="J32" s="131" t="str">
        <f t="shared" si="0"/>
        <v>民生类</v>
      </c>
      <c r="K32" s="131" t="str">
        <f t="shared" si="0"/>
        <v>530427210000000018129</v>
      </c>
      <c r="L32" s="131">
        <v>29</v>
      </c>
      <c r="M32" s="131"/>
      <c r="N32" s="131"/>
      <c r="O32" s="131"/>
      <c r="P32" s="131"/>
      <c r="Q32" s="131"/>
      <c r="R32" s="131"/>
      <c r="S32" s="131"/>
      <c r="T32" s="131"/>
      <c r="U32" s="131"/>
      <c r="V32" s="131"/>
      <c r="W32" s="131"/>
      <c r="X32" s="131"/>
      <c r="Y32" s="131"/>
      <c r="Z32" s="131"/>
      <c r="AA32" s="131"/>
      <c r="AB32" s="131"/>
    </row>
    <row r="33" ht="15" customHeight="1" spans="1:28">
      <c r="A33" s="131" t="s">
        <v>462</v>
      </c>
      <c r="B33" s="117" t="s">
        <v>533</v>
      </c>
      <c r="C33" s="94" t="s">
        <v>534</v>
      </c>
      <c r="D33" s="131" t="s">
        <v>308</v>
      </c>
      <c r="E33" s="147">
        <v>2120201</v>
      </c>
      <c r="F33" s="131" t="s">
        <v>535</v>
      </c>
      <c r="G33" s="133">
        <v>30227</v>
      </c>
      <c r="H33" s="131" t="s">
        <v>490</v>
      </c>
      <c r="I33" s="131">
        <f t="shared" si="0"/>
        <v>0</v>
      </c>
      <c r="J33" s="131" t="str">
        <f t="shared" si="0"/>
        <v>事业发展类</v>
      </c>
      <c r="K33" s="131" t="str">
        <f t="shared" si="0"/>
        <v>530427210000000017237</v>
      </c>
      <c r="L33" s="131">
        <v>8</v>
      </c>
      <c r="M33" s="131"/>
      <c r="N33" s="131"/>
      <c r="O33" s="131"/>
      <c r="P33" s="131"/>
      <c r="Q33" s="131"/>
      <c r="R33" s="131"/>
      <c r="S33" s="131"/>
      <c r="T33" s="131"/>
      <c r="U33" s="131"/>
      <c r="V33" s="131"/>
      <c r="W33" s="131"/>
      <c r="X33" s="131"/>
      <c r="Y33" s="131"/>
      <c r="Z33" s="131"/>
      <c r="AA33" s="131"/>
      <c r="AB33" s="131"/>
    </row>
    <row r="34" ht="15" customHeight="1" spans="1:28">
      <c r="A34" s="135" t="s">
        <v>462</v>
      </c>
      <c r="B34" s="143" t="s">
        <v>536</v>
      </c>
      <c r="C34" s="137" t="s">
        <v>537</v>
      </c>
      <c r="D34" s="138" t="s">
        <v>308</v>
      </c>
      <c r="E34" s="134">
        <v>2130126</v>
      </c>
      <c r="F34" s="135" t="s">
        <v>505</v>
      </c>
      <c r="G34" s="131">
        <v>30201</v>
      </c>
      <c r="H34" s="131" t="s">
        <v>465</v>
      </c>
      <c r="I34" s="131">
        <f t="shared" si="0"/>
        <v>0</v>
      </c>
      <c r="J34" s="131" t="str">
        <f t="shared" si="0"/>
        <v>事业发展类</v>
      </c>
      <c r="K34" s="131" t="str">
        <f t="shared" si="0"/>
        <v>530427210000000003782</v>
      </c>
      <c r="L34" s="131">
        <v>3</v>
      </c>
      <c r="M34" s="131"/>
      <c r="N34" s="131"/>
      <c r="O34" s="131"/>
      <c r="P34" s="131"/>
      <c r="Q34" s="131"/>
      <c r="R34" s="131"/>
      <c r="S34" s="131"/>
      <c r="T34" s="131"/>
      <c r="U34" s="131"/>
      <c r="V34" s="131"/>
      <c r="W34" s="131"/>
      <c r="X34" s="131"/>
      <c r="Y34" s="131"/>
      <c r="Z34" s="131"/>
      <c r="AA34" s="131"/>
      <c r="AB34" s="131"/>
    </row>
    <row r="35" ht="15" customHeight="1" spans="1:28">
      <c r="A35" s="139"/>
      <c r="B35" s="145"/>
      <c r="C35" s="141"/>
      <c r="D35" s="142"/>
      <c r="E35" s="134"/>
      <c r="F35" s="139"/>
      <c r="G35" s="133">
        <v>30216</v>
      </c>
      <c r="H35" s="131" t="s">
        <v>480</v>
      </c>
      <c r="I35" s="131">
        <f t="shared" si="0"/>
        <v>0</v>
      </c>
      <c r="J35" s="131">
        <f t="shared" si="0"/>
        <v>0</v>
      </c>
      <c r="K35" s="131">
        <f t="shared" si="0"/>
        <v>0</v>
      </c>
      <c r="L35" s="131">
        <v>2</v>
      </c>
      <c r="M35" s="131"/>
      <c r="N35" s="131"/>
      <c r="O35" s="131"/>
      <c r="P35" s="131"/>
      <c r="Q35" s="131"/>
      <c r="R35" s="131"/>
      <c r="S35" s="131"/>
      <c r="T35" s="131"/>
      <c r="U35" s="131"/>
      <c r="V35" s="131"/>
      <c r="W35" s="131"/>
      <c r="X35" s="131"/>
      <c r="Y35" s="131"/>
      <c r="Z35" s="131"/>
      <c r="AA35" s="131"/>
      <c r="AB35" s="131"/>
    </row>
    <row r="36" ht="15" customHeight="1" spans="1:28">
      <c r="A36" s="135" t="s">
        <v>471</v>
      </c>
      <c r="B36" s="143" t="s">
        <v>538</v>
      </c>
      <c r="C36" s="144" t="s">
        <v>539</v>
      </c>
      <c r="D36" s="135" t="s">
        <v>308</v>
      </c>
      <c r="E36" s="148">
        <v>2081006</v>
      </c>
      <c r="F36" s="131" t="s">
        <v>489</v>
      </c>
      <c r="G36" s="133">
        <v>30299</v>
      </c>
      <c r="H36" s="131" t="s">
        <v>501</v>
      </c>
      <c r="I36" s="131">
        <v>1</v>
      </c>
      <c r="J36" s="131" t="str">
        <f t="shared" si="0"/>
        <v>民生类</v>
      </c>
      <c r="K36" s="131" t="str">
        <f t="shared" si="0"/>
        <v>530427210000000017334</v>
      </c>
      <c r="L36" s="131">
        <v>1</v>
      </c>
      <c r="M36" s="131"/>
      <c r="N36" s="131"/>
      <c r="O36" s="131"/>
      <c r="P36" s="131"/>
      <c r="Q36" s="131"/>
      <c r="R36" s="131"/>
      <c r="S36" s="131"/>
      <c r="T36" s="131"/>
      <c r="U36" s="131"/>
      <c r="V36" s="131"/>
      <c r="W36" s="131"/>
      <c r="X36" s="131"/>
      <c r="Y36" s="131"/>
      <c r="Z36" s="131"/>
      <c r="AA36" s="131"/>
      <c r="AB36" s="131"/>
    </row>
    <row r="37" ht="15" customHeight="1" spans="1:28">
      <c r="A37" s="139"/>
      <c r="B37" s="145"/>
      <c r="C37" s="146"/>
      <c r="D37" s="139"/>
      <c r="E37" s="134">
        <v>2081105</v>
      </c>
      <c r="F37" s="131" t="s">
        <v>540</v>
      </c>
      <c r="G37" s="133">
        <v>30299</v>
      </c>
      <c r="H37" s="131" t="s">
        <v>501</v>
      </c>
      <c r="I37" s="131">
        <v>1.2</v>
      </c>
      <c r="J37" s="131">
        <f t="shared" si="0"/>
        <v>0</v>
      </c>
      <c r="K37" s="131">
        <f t="shared" si="0"/>
        <v>0</v>
      </c>
      <c r="L37" s="131">
        <v>1.2</v>
      </c>
      <c r="M37" s="131"/>
      <c r="N37" s="131"/>
      <c r="O37" s="131"/>
      <c r="P37" s="131"/>
      <c r="Q37" s="131"/>
      <c r="R37" s="131"/>
      <c r="S37" s="131"/>
      <c r="T37" s="131"/>
      <c r="U37" s="131"/>
      <c r="V37" s="131"/>
      <c r="W37" s="131"/>
      <c r="X37" s="131"/>
      <c r="Y37" s="131"/>
      <c r="Z37" s="131"/>
      <c r="AA37" s="131"/>
      <c r="AB37" s="131"/>
    </row>
    <row r="38" ht="15.75" customHeight="1" spans="1:28">
      <c r="A38" s="135" t="s">
        <v>471</v>
      </c>
      <c r="B38" s="143" t="s">
        <v>541</v>
      </c>
      <c r="C38" s="137" t="s">
        <v>542</v>
      </c>
      <c r="D38" s="135" t="s">
        <v>308</v>
      </c>
      <c r="E38" s="134">
        <v>2130142</v>
      </c>
      <c r="F38" s="131" t="s">
        <v>543</v>
      </c>
      <c r="G38" s="133">
        <v>30299</v>
      </c>
      <c r="H38" s="131" t="s">
        <v>501</v>
      </c>
      <c r="I38" s="131">
        <f t="shared" si="0"/>
        <v>0</v>
      </c>
      <c r="J38" s="131" t="str">
        <f t="shared" si="0"/>
        <v>民生类</v>
      </c>
      <c r="K38" s="131" t="str">
        <f t="shared" si="0"/>
        <v>530427210000000017332</v>
      </c>
      <c r="L38" s="131">
        <v>5.65</v>
      </c>
      <c r="M38" s="131"/>
      <c r="N38" s="131"/>
      <c r="O38" s="131"/>
      <c r="P38" s="131"/>
      <c r="Q38" s="131"/>
      <c r="R38" s="131"/>
      <c r="S38" s="131"/>
      <c r="T38" s="131"/>
      <c r="U38" s="131"/>
      <c r="V38" s="131"/>
      <c r="W38" s="131"/>
      <c r="X38" s="131"/>
      <c r="Y38" s="131"/>
      <c r="Z38" s="131"/>
      <c r="AA38" s="131"/>
      <c r="AB38" s="131"/>
    </row>
    <row r="39" ht="15.75" customHeight="1" spans="1:28">
      <c r="A39" s="139"/>
      <c r="B39" s="145"/>
      <c r="C39" s="141"/>
      <c r="D39" s="139"/>
      <c r="E39" s="134">
        <v>2130206</v>
      </c>
      <c r="F39" s="131" t="s">
        <v>544</v>
      </c>
      <c r="G39" s="133">
        <v>30299</v>
      </c>
      <c r="H39" s="131" t="s">
        <v>501</v>
      </c>
      <c r="I39" s="131">
        <f t="shared" si="0"/>
        <v>0</v>
      </c>
      <c r="J39" s="131">
        <f t="shared" si="0"/>
        <v>0</v>
      </c>
      <c r="K39" s="131">
        <f t="shared" si="0"/>
        <v>0</v>
      </c>
      <c r="L39" s="131">
        <v>9</v>
      </c>
      <c r="M39" s="131"/>
      <c r="N39" s="131"/>
      <c r="O39" s="131"/>
      <c r="P39" s="131"/>
      <c r="Q39" s="131"/>
      <c r="R39" s="131"/>
      <c r="S39" s="131"/>
      <c r="T39" s="131"/>
      <c r="U39" s="131"/>
      <c r="V39" s="131"/>
      <c r="W39" s="131"/>
      <c r="X39" s="131"/>
      <c r="Y39" s="131"/>
      <c r="Z39" s="131"/>
      <c r="AA39" s="131"/>
      <c r="AB39" s="131"/>
    </row>
    <row r="40" ht="15" customHeight="1" spans="1:28">
      <c r="A40" s="131" t="s">
        <v>462</v>
      </c>
      <c r="B40" s="117" t="s">
        <v>545</v>
      </c>
      <c r="C40" s="94" t="s">
        <v>546</v>
      </c>
      <c r="D40" s="131" t="s">
        <v>308</v>
      </c>
      <c r="E40" s="134">
        <v>2010399</v>
      </c>
      <c r="F40" s="131" t="s">
        <v>547</v>
      </c>
      <c r="G40" s="133">
        <v>30299</v>
      </c>
      <c r="H40" s="131" t="s">
        <v>501</v>
      </c>
      <c r="I40" s="131">
        <f t="shared" si="0"/>
        <v>0</v>
      </c>
      <c r="J40" s="131" t="str">
        <f t="shared" si="0"/>
        <v>事业发展类</v>
      </c>
      <c r="K40" s="131" t="str">
        <f t="shared" si="0"/>
        <v>530427210000000017335</v>
      </c>
      <c r="L40" s="131">
        <v>2.02</v>
      </c>
      <c r="M40" s="131"/>
      <c r="N40" s="131"/>
      <c r="O40" s="131"/>
      <c r="P40" s="131"/>
      <c r="Q40" s="131"/>
      <c r="R40" s="131"/>
      <c r="S40" s="131"/>
      <c r="T40" s="131"/>
      <c r="U40" s="131"/>
      <c r="V40" s="131"/>
      <c r="W40" s="131"/>
      <c r="X40" s="131"/>
      <c r="Y40" s="131"/>
      <c r="Z40" s="131"/>
      <c r="AA40" s="131"/>
      <c r="AB40" s="131"/>
    </row>
    <row r="41" ht="15" customHeight="1" spans="1:28">
      <c r="A41" s="135" t="s">
        <v>471</v>
      </c>
      <c r="B41" s="143" t="s">
        <v>548</v>
      </c>
      <c r="C41" s="137" t="s">
        <v>549</v>
      </c>
      <c r="D41" s="135" t="s">
        <v>308</v>
      </c>
      <c r="E41" s="134">
        <v>2120501</v>
      </c>
      <c r="F41" s="131" t="s">
        <v>500</v>
      </c>
      <c r="G41" s="133">
        <v>30299</v>
      </c>
      <c r="H41" s="131" t="s">
        <v>501</v>
      </c>
      <c r="I41" s="131">
        <f t="shared" si="0"/>
        <v>0</v>
      </c>
      <c r="J41" s="131" t="str">
        <f t="shared" si="0"/>
        <v>民生类</v>
      </c>
      <c r="K41" s="131" t="str">
        <f t="shared" si="0"/>
        <v>530427210000000017277</v>
      </c>
      <c r="L41" s="131">
        <v>9.31</v>
      </c>
      <c r="M41" s="131"/>
      <c r="N41" s="131"/>
      <c r="O41" s="131"/>
      <c r="P41" s="131"/>
      <c r="Q41" s="131"/>
      <c r="R41" s="131"/>
      <c r="S41" s="131"/>
      <c r="T41" s="131"/>
      <c r="U41" s="131"/>
      <c r="V41" s="131"/>
      <c r="W41" s="131"/>
      <c r="X41" s="131"/>
      <c r="Y41" s="131"/>
      <c r="Z41" s="131"/>
      <c r="AA41" s="131"/>
      <c r="AB41" s="131"/>
    </row>
    <row r="42" ht="15" customHeight="1" spans="1:28">
      <c r="A42" s="149"/>
      <c r="B42" s="150"/>
      <c r="C42" s="151"/>
      <c r="D42" s="149"/>
      <c r="E42" s="134">
        <v>2130142</v>
      </c>
      <c r="F42" s="131" t="s">
        <v>543</v>
      </c>
      <c r="G42" s="133">
        <v>30299</v>
      </c>
      <c r="H42" s="131" t="s">
        <v>501</v>
      </c>
      <c r="I42" s="131">
        <f t="shared" si="0"/>
        <v>0</v>
      </c>
      <c r="J42" s="131">
        <f t="shared" si="0"/>
        <v>0</v>
      </c>
      <c r="K42" s="131">
        <f t="shared" si="0"/>
        <v>0</v>
      </c>
      <c r="L42" s="131">
        <v>6.47</v>
      </c>
      <c r="M42" s="131"/>
      <c r="N42" s="131"/>
      <c r="O42" s="131"/>
      <c r="P42" s="131"/>
      <c r="Q42" s="131"/>
      <c r="R42" s="131"/>
      <c r="S42" s="131"/>
      <c r="T42" s="131"/>
      <c r="U42" s="131"/>
      <c r="V42" s="131"/>
      <c r="W42" s="131"/>
      <c r="X42" s="131"/>
      <c r="Y42" s="131"/>
      <c r="Z42" s="131"/>
      <c r="AA42" s="131"/>
      <c r="AB42" s="131"/>
    </row>
    <row r="43" ht="15" customHeight="1" spans="1:28">
      <c r="A43" s="139"/>
      <c r="B43" s="145"/>
      <c r="C43" s="141"/>
      <c r="D43" s="139"/>
      <c r="E43" s="134">
        <v>2130599</v>
      </c>
      <c r="F43" s="131" t="s">
        <v>550</v>
      </c>
      <c r="G43" s="133">
        <v>30399</v>
      </c>
      <c r="H43" s="131" t="s">
        <v>506</v>
      </c>
      <c r="I43" s="131">
        <f t="shared" si="0"/>
        <v>0</v>
      </c>
      <c r="J43" s="131">
        <f t="shared" si="0"/>
        <v>0</v>
      </c>
      <c r="K43" s="131">
        <f t="shared" si="0"/>
        <v>0</v>
      </c>
      <c r="L43" s="131">
        <v>4.32</v>
      </c>
      <c r="M43" s="131"/>
      <c r="N43" s="131"/>
      <c r="O43" s="131"/>
      <c r="P43" s="131"/>
      <c r="Q43" s="131"/>
      <c r="R43" s="131"/>
      <c r="S43" s="131"/>
      <c r="T43" s="131"/>
      <c r="U43" s="131"/>
      <c r="V43" s="131"/>
      <c r="W43" s="131"/>
      <c r="X43" s="131"/>
      <c r="Y43" s="131"/>
      <c r="Z43" s="131"/>
      <c r="AA43" s="131"/>
      <c r="AB43" s="131"/>
    </row>
    <row r="44" ht="15" customHeight="1" spans="1:28">
      <c r="A44" s="131" t="s">
        <v>471</v>
      </c>
      <c r="B44" s="117" t="s">
        <v>551</v>
      </c>
      <c r="C44" s="94" t="s">
        <v>552</v>
      </c>
      <c r="D44" s="131" t="s">
        <v>308</v>
      </c>
      <c r="E44" s="134">
        <v>2081004</v>
      </c>
      <c r="F44" s="131" t="s">
        <v>493</v>
      </c>
      <c r="G44" s="133">
        <v>31005</v>
      </c>
      <c r="H44" s="131" t="s">
        <v>494</v>
      </c>
      <c r="I44" s="131">
        <f t="shared" si="0"/>
        <v>0</v>
      </c>
      <c r="J44" s="131" t="str">
        <f t="shared" si="0"/>
        <v>民生类</v>
      </c>
      <c r="K44" s="131" t="str">
        <f t="shared" si="0"/>
        <v>530427210000000018252</v>
      </c>
      <c r="L44" s="131">
        <v>3</v>
      </c>
      <c r="M44" s="131"/>
      <c r="N44" s="131"/>
      <c r="O44" s="131"/>
      <c r="P44" s="131"/>
      <c r="Q44" s="131"/>
      <c r="R44" s="131"/>
      <c r="S44" s="131"/>
      <c r="T44" s="131"/>
      <c r="U44" s="131"/>
      <c r="V44" s="131"/>
      <c r="W44" s="131"/>
      <c r="X44" s="131"/>
      <c r="Y44" s="131"/>
      <c r="Z44" s="131"/>
      <c r="AA44" s="131"/>
      <c r="AB44" s="131"/>
    </row>
    <row r="45" ht="18.75" customHeight="1" spans="1:28">
      <c r="A45" s="152" t="s">
        <v>446</v>
      </c>
      <c r="B45" s="153"/>
      <c r="C45" s="154"/>
      <c r="D45" s="154"/>
      <c r="E45" s="154"/>
      <c r="F45" s="154"/>
      <c r="G45" s="154"/>
      <c r="H45" s="155"/>
      <c r="I45" s="157">
        <f>SUM(XFD9:XFD44)</f>
        <v>0</v>
      </c>
      <c r="J45" s="157" t="s">
        <v>44</v>
      </c>
      <c r="K45" s="157"/>
      <c r="L45" s="157" t="s">
        <v>44</v>
      </c>
      <c r="M45" s="157" t="s">
        <v>44</v>
      </c>
      <c r="N45" s="157" t="s">
        <v>44</v>
      </c>
      <c r="O45" s="157" t="s">
        <v>44</v>
      </c>
      <c r="P45" s="157" t="s">
        <v>44</v>
      </c>
      <c r="Q45" s="157" t="s">
        <v>44</v>
      </c>
      <c r="R45" s="157" t="s">
        <v>44</v>
      </c>
      <c r="S45" s="157" t="s">
        <v>44</v>
      </c>
      <c r="T45" s="157"/>
      <c r="U45" s="157"/>
      <c r="V45" s="157" t="s">
        <v>44</v>
      </c>
      <c r="W45" s="157" t="s">
        <v>44</v>
      </c>
      <c r="X45" s="157" t="s">
        <v>44</v>
      </c>
      <c r="Y45" s="157" t="s">
        <v>44</v>
      </c>
      <c r="Z45" s="157"/>
      <c r="AA45" s="157" t="s">
        <v>44</v>
      </c>
      <c r="AB45" s="157" t="s">
        <v>44</v>
      </c>
    </row>
  </sheetData>
  <autoFilter ref="A4:AB45">
    <extLst/>
  </autoFilter>
  <mergeCells count="62">
    <mergeCell ref="A2:AB2"/>
    <mergeCell ref="A3:H3"/>
    <mergeCell ref="J4:R4"/>
    <mergeCell ref="S4:U4"/>
    <mergeCell ref="W4:AB4"/>
    <mergeCell ref="J5:P5"/>
    <mergeCell ref="J6:K6"/>
    <mergeCell ref="A45:H45"/>
    <mergeCell ref="A4:A7"/>
    <mergeCell ref="A19:A20"/>
    <mergeCell ref="A21:A22"/>
    <mergeCell ref="A23:A24"/>
    <mergeCell ref="A34:A35"/>
    <mergeCell ref="A36:A37"/>
    <mergeCell ref="A38:A39"/>
    <mergeCell ref="A41:A43"/>
    <mergeCell ref="B4:B7"/>
    <mergeCell ref="B19:B20"/>
    <mergeCell ref="B21:B22"/>
    <mergeCell ref="B23:B24"/>
    <mergeCell ref="B34:B35"/>
    <mergeCell ref="B36:B37"/>
    <mergeCell ref="B38:B39"/>
    <mergeCell ref="B41:B43"/>
    <mergeCell ref="C4:C7"/>
    <mergeCell ref="C19:C20"/>
    <mergeCell ref="C21:C22"/>
    <mergeCell ref="C34:C35"/>
    <mergeCell ref="C36:C37"/>
    <mergeCell ref="C38:C39"/>
    <mergeCell ref="C41:C43"/>
    <mergeCell ref="D4:D7"/>
    <mergeCell ref="D19:D20"/>
    <mergeCell ref="D21:D22"/>
    <mergeCell ref="D34:D35"/>
    <mergeCell ref="D36:D37"/>
    <mergeCell ref="D38:D39"/>
    <mergeCell ref="D41:D43"/>
    <mergeCell ref="E4:E7"/>
    <mergeCell ref="E34:E35"/>
    <mergeCell ref="F4:F7"/>
    <mergeCell ref="F34:F35"/>
    <mergeCell ref="G4:G7"/>
    <mergeCell ref="H4:H7"/>
    <mergeCell ref="I4:I7"/>
    <mergeCell ref="L6:L7"/>
    <mergeCell ref="M6:M7"/>
    <mergeCell ref="N6:N7"/>
    <mergeCell ref="O6:O7"/>
    <mergeCell ref="P6:P7"/>
    <mergeCell ref="Q5:Q7"/>
    <mergeCell ref="R5:R7"/>
    <mergeCell ref="S5:S7"/>
    <mergeCell ref="T5:T7"/>
    <mergeCell ref="U5:U7"/>
    <mergeCell ref="V4:V7"/>
    <mergeCell ref="W5:W7"/>
    <mergeCell ref="X5:X7"/>
    <mergeCell ref="Y5:Y7"/>
    <mergeCell ref="Z5:Z7"/>
    <mergeCell ref="AA5:AA7"/>
    <mergeCell ref="AB5:AB7"/>
  </mergeCells>
  <pageMargins left="0.393701" right="0.393701" top="0.511811" bottom="0.511811" header="0.314961" footer="0.314961"/>
  <pageSetup paperSize="9" scale="49" orientation="landscape" useFirstPageNumber="1" horizontalDpi="600" vertic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37"/>
  <sheetViews>
    <sheetView tabSelected="1" topLeftCell="A178" workbookViewId="0">
      <selection activeCell="B198" sqref="B198"/>
    </sheetView>
  </sheetViews>
  <sheetFormatPr defaultColWidth="8.88571428571429" defaultRowHeight="12" customHeight="1"/>
  <cols>
    <col min="1" max="1" width="34.2857142857143" style="23" customWidth="1"/>
    <col min="2" max="2" width="40.847619047619" style="23" customWidth="1"/>
    <col min="3" max="5" width="23.5714285714286" style="23" customWidth="1"/>
    <col min="6" max="6" width="11.2857142857143" style="24" customWidth="1"/>
    <col min="7" max="7" width="25.1333333333333" style="23" customWidth="1"/>
    <col min="8" max="8" width="15.5714285714286" style="24" customWidth="1"/>
    <col min="9" max="9" width="13.4285714285714" style="24" customWidth="1"/>
    <col min="10" max="10" width="18.847619047619" style="23" customWidth="1"/>
    <col min="11" max="257" width="9.13333333333333" style="24" customWidth="1"/>
  </cols>
  <sheetData>
    <row r="1" ht="18.95" customHeight="1" spans="1:10">
      <c r="A1" s="2" t="s">
        <v>553</v>
      </c>
      <c r="J1" s="37"/>
    </row>
    <row r="2" s="123" customFormat="1" ht="36" customHeight="1" spans="1:10">
      <c r="A2" s="25" t="s">
        <v>554</v>
      </c>
      <c r="B2" s="25"/>
      <c r="C2" s="25"/>
      <c r="D2" s="25"/>
      <c r="E2" s="25"/>
      <c r="F2" s="26"/>
      <c r="G2" s="25"/>
      <c r="H2" s="26"/>
      <c r="I2" s="26"/>
      <c r="J2" s="25"/>
    </row>
    <row r="3" s="22" customFormat="1" ht="24" customHeight="1" spans="1:10">
      <c r="A3" s="27" t="s">
        <v>2</v>
      </c>
      <c r="B3" s="28"/>
      <c r="C3" s="28"/>
      <c r="D3" s="28"/>
      <c r="E3" s="28"/>
      <c r="G3" s="28"/>
      <c r="J3" s="28"/>
    </row>
    <row r="4" ht="44.25" customHeight="1" spans="1:10">
      <c r="A4" s="29" t="s">
        <v>555</v>
      </c>
      <c r="B4" s="29" t="s">
        <v>556</v>
      </c>
      <c r="C4" s="29" t="s">
        <v>557</v>
      </c>
      <c r="D4" s="29" t="s">
        <v>558</v>
      </c>
      <c r="E4" s="29" t="s">
        <v>559</v>
      </c>
      <c r="F4" s="30" t="s">
        <v>560</v>
      </c>
      <c r="G4" s="29" t="s">
        <v>561</v>
      </c>
      <c r="H4" s="30" t="s">
        <v>562</v>
      </c>
      <c r="I4" s="30" t="s">
        <v>563</v>
      </c>
      <c r="J4" s="29" t="s">
        <v>564</v>
      </c>
    </row>
    <row r="5" ht="14.25" customHeight="1" spans="1:10">
      <c r="A5" s="29">
        <v>1</v>
      </c>
      <c r="B5" s="29">
        <v>2</v>
      </c>
      <c r="C5" s="29">
        <v>3</v>
      </c>
      <c r="D5" s="29">
        <v>4</v>
      </c>
      <c r="E5" s="29">
        <v>5</v>
      </c>
      <c r="F5" s="30">
        <v>6</v>
      </c>
      <c r="G5" s="29">
        <v>7</v>
      </c>
      <c r="H5" s="30">
        <v>8</v>
      </c>
      <c r="I5" s="30">
        <v>9</v>
      </c>
      <c r="J5" s="29">
        <v>10</v>
      </c>
    </row>
    <row r="6" ht="15" customHeight="1" spans="1:10">
      <c r="A6" s="124" t="s">
        <v>565</v>
      </c>
      <c r="B6" s="125"/>
      <c r="C6" s="124"/>
      <c r="D6" s="124"/>
      <c r="E6" s="124"/>
      <c r="F6" s="124"/>
      <c r="G6" s="124"/>
      <c r="H6" s="124"/>
      <c r="I6" s="124"/>
      <c r="J6" s="125"/>
    </row>
    <row r="7" ht="15" customHeight="1" spans="1:10">
      <c r="A7" s="124" t="s">
        <v>566</v>
      </c>
      <c r="B7" s="126" t="s">
        <v>44</v>
      </c>
      <c r="C7" s="124"/>
      <c r="D7" s="124"/>
      <c r="E7" s="124"/>
      <c r="F7" s="124"/>
      <c r="G7" s="124"/>
      <c r="H7" s="124"/>
      <c r="I7" s="124"/>
      <c r="J7" s="125"/>
    </row>
    <row r="8" ht="105" customHeight="1" spans="1:10">
      <c r="A8" s="124" t="s">
        <v>492</v>
      </c>
      <c r="B8" s="126" t="s">
        <v>567</v>
      </c>
      <c r="C8" s="124" t="s">
        <v>44</v>
      </c>
      <c r="D8" s="124" t="s">
        <v>44</v>
      </c>
      <c r="E8" s="124" t="s">
        <v>44</v>
      </c>
      <c r="F8" s="124" t="s">
        <v>44</v>
      </c>
      <c r="G8" s="124" t="s">
        <v>44</v>
      </c>
      <c r="H8" s="124" t="s">
        <v>44</v>
      </c>
      <c r="I8" s="124" t="s">
        <v>44</v>
      </c>
      <c r="J8" s="125" t="s">
        <v>44</v>
      </c>
    </row>
    <row r="9" ht="15" customHeight="1" spans="1:10">
      <c r="A9" s="127"/>
      <c r="B9" s="128"/>
      <c r="C9" s="124" t="s">
        <v>568</v>
      </c>
      <c r="D9" s="124" t="s">
        <v>569</v>
      </c>
      <c r="E9" s="124" t="s">
        <v>570</v>
      </c>
      <c r="F9" s="124" t="s">
        <v>571</v>
      </c>
      <c r="G9" s="124" t="s">
        <v>572</v>
      </c>
      <c r="H9" s="124" t="s">
        <v>573</v>
      </c>
      <c r="I9" s="124" t="s">
        <v>574</v>
      </c>
      <c r="J9" s="125" t="s">
        <v>575</v>
      </c>
    </row>
    <row r="10" ht="15" customHeight="1" spans="1:10">
      <c r="A10" s="127"/>
      <c r="B10" s="128"/>
      <c r="C10" s="124" t="s">
        <v>568</v>
      </c>
      <c r="D10" s="124" t="s">
        <v>569</v>
      </c>
      <c r="E10" s="124" t="s">
        <v>576</v>
      </c>
      <c r="F10" s="124" t="s">
        <v>571</v>
      </c>
      <c r="G10" s="124" t="s">
        <v>577</v>
      </c>
      <c r="H10" s="124" t="s">
        <v>573</v>
      </c>
      <c r="I10" s="124" t="s">
        <v>574</v>
      </c>
      <c r="J10" s="125" t="s">
        <v>575</v>
      </c>
    </row>
    <row r="11" ht="15" customHeight="1" spans="1:10">
      <c r="A11" s="127"/>
      <c r="B11" s="128"/>
      <c r="C11" s="124" t="s">
        <v>568</v>
      </c>
      <c r="D11" s="124" t="s">
        <v>569</v>
      </c>
      <c r="E11" s="124" t="s">
        <v>578</v>
      </c>
      <c r="F11" s="124" t="s">
        <v>571</v>
      </c>
      <c r="G11" s="124" t="s">
        <v>579</v>
      </c>
      <c r="H11" s="124" t="s">
        <v>573</v>
      </c>
      <c r="I11" s="124" t="s">
        <v>574</v>
      </c>
      <c r="J11" s="125" t="s">
        <v>575</v>
      </c>
    </row>
    <row r="12" ht="15" customHeight="1" spans="1:10">
      <c r="A12" s="127"/>
      <c r="B12" s="128"/>
      <c r="C12" s="124" t="s">
        <v>568</v>
      </c>
      <c r="D12" s="124" t="s">
        <v>569</v>
      </c>
      <c r="E12" s="124" t="s">
        <v>580</v>
      </c>
      <c r="F12" s="124" t="s">
        <v>571</v>
      </c>
      <c r="G12" s="124" t="s">
        <v>581</v>
      </c>
      <c r="H12" s="124" t="s">
        <v>573</v>
      </c>
      <c r="I12" s="124" t="s">
        <v>574</v>
      </c>
      <c r="J12" s="125" t="s">
        <v>575</v>
      </c>
    </row>
    <row r="13" ht="15" customHeight="1" spans="1:10">
      <c r="A13" s="127"/>
      <c r="B13" s="128"/>
      <c r="C13" s="124" t="s">
        <v>568</v>
      </c>
      <c r="D13" s="124" t="s">
        <v>569</v>
      </c>
      <c r="E13" s="124" t="s">
        <v>582</v>
      </c>
      <c r="F13" s="124" t="s">
        <v>571</v>
      </c>
      <c r="G13" s="124" t="s">
        <v>583</v>
      </c>
      <c r="H13" s="124" t="s">
        <v>573</v>
      </c>
      <c r="I13" s="124" t="s">
        <v>574</v>
      </c>
      <c r="J13" s="125" t="s">
        <v>575</v>
      </c>
    </row>
    <row r="14" ht="15" customHeight="1" spans="1:10">
      <c r="A14" s="127"/>
      <c r="B14" s="128"/>
      <c r="C14" s="124" t="s">
        <v>568</v>
      </c>
      <c r="D14" s="124" t="s">
        <v>569</v>
      </c>
      <c r="E14" s="124" t="s">
        <v>584</v>
      </c>
      <c r="F14" s="124" t="s">
        <v>571</v>
      </c>
      <c r="G14" s="124" t="s">
        <v>295</v>
      </c>
      <c r="H14" s="124" t="s">
        <v>585</v>
      </c>
      <c r="I14" s="124" t="s">
        <v>574</v>
      </c>
      <c r="J14" s="125" t="s">
        <v>586</v>
      </c>
    </row>
    <row r="15" ht="15" customHeight="1" spans="1:10">
      <c r="A15" s="127"/>
      <c r="B15" s="128"/>
      <c r="C15" s="124" t="s">
        <v>568</v>
      </c>
      <c r="D15" s="124" t="s">
        <v>569</v>
      </c>
      <c r="E15" s="124" t="s">
        <v>587</v>
      </c>
      <c r="F15" s="124" t="s">
        <v>571</v>
      </c>
      <c r="G15" s="124" t="s">
        <v>122</v>
      </c>
      <c r="H15" s="124" t="s">
        <v>588</v>
      </c>
      <c r="I15" s="124" t="s">
        <v>574</v>
      </c>
      <c r="J15" s="125" t="s">
        <v>586</v>
      </c>
    </row>
    <row r="16" ht="15" customHeight="1" spans="1:10">
      <c r="A16" s="127"/>
      <c r="B16" s="128"/>
      <c r="C16" s="124" t="s">
        <v>568</v>
      </c>
      <c r="D16" s="124" t="s">
        <v>589</v>
      </c>
      <c r="E16" s="124" t="s">
        <v>590</v>
      </c>
      <c r="F16" s="124" t="s">
        <v>591</v>
      </c>
      <c r="G16" s="124" t="s">
        <v>592</v>
      </c>
      <c r="H16" s="124" t="s">
        <v>593</v>
      </c>
      <c r="I16" s="124" t="s">
        <v>574</v>
      </c>
      <c r="J16" s="125" t="s">
        <v>594</v>
      </c>
    </row>
    <row r="17" ht="15" customHeight="1" spans="1:10">
      <c r="A17" s="127"/>
      <c r="B17" s="128"/>
      <c r="C17" s="124" t="s">
        <v>568</v>
      </c>
      <c r="D17" s="124" t="s">
        <v>595</v>
      </c>
      <c r="E17" s="124" t="s">
        <v>596</v>
      </c>
      <c r="F17" s="124" t="s">
        <v>591</v>
      </c>
      <c r="G17" s="124" t="s">
        <v>597</v>
      </c>
      <c r="H17" s="124" t="s">
        <v>593</v>
      </c>
      <c r="I17" s="124" t="s">
        <v>574</v>
      </c>
      <c r="J17" s="125" t="s">
        <v>598</v>
      </c>
    </row>
    <row r="18" ht="15" customHeight="1" spans="1:10">
      <c r="A18" s="127"/>
      <c r="B18" s="128"/>
      <c r="C18" s="124" t="s">
        <v>599</v>
      </c>
      <c r="D18" s="124" t="s">
        <v>600</v>
      </c>
      <c r="E18" s="124" t="s">
        <v>601</v>
      </c>
      <c r="F18" s="124" t="s">
        <v>571</v>
      </c>
      <c r="G18" s="124" t="s">
        <v>602</v>
      </c>
      <c r="H18" s="124" t="s">
        <v>593</v>
      </c>
      <c r="I18" s="124" t="s">
        <v>574</v>
      </c>
      <c r="J18" s="125" t="s">
        <v>603</v>
      </c>
    </row>
    <row r="19" ht="15" customHeight="1" spans="1:10">
      <c r="A19" s="127"/>
      <c r="B19" s="128"/>
      <c r="C19" s="124" t="s">
        <v>599</v>
      </c>
      <c r="D19" s="124" t="s">
        <v>604</v>
      </c>
      <c r="E19" s="124" t="s">
        <v>605</v>
      </c>
      <c r="F19" s="124" t="s">
        <v>571</v>
      </c>
      <c r="G19" s="124" t="s">
        <v>606</v>
      </c>
      <c r="H19" s="124" t="s">
        <v>607</v>
      </c>
      <c r="I19" s="124" t="s">
        <v>574</v>
      </c>
      <c r="J19" s="125" t="s">
        <v>603</v>
      </c>
    </row>
    <row r="20" ht="15" customHeight="1" spans="1:10">
      <c r="A20" s="127"/>
      <c r="B20" s="128"/>
      <c r="C20" s="124" t="s">
        <v>608</v>
      </c>
      <c r="D20" s="124" t="s">
        <v>609</v>
      </c>
      <c r="E20" s="124" t="s">
        <v>610</v>
      </c>
      <c r="F20" s="124" t="s">
        <v>591</v>
      </c>
      <c r="G20" s="124" t="s">
        <v>597</v>
      </c>
      <c r="H20" s="124" t="s">
        <v>593</v>
      </c>
      <c r="I20" s="124" t="s">
        <v>574</v>
      </c>
      <c r="J20" s="125" t="s">
        <v>611</v>
      </c>
    </row>
    <row r="21" ht="105" customHeight="1" spans="1:10">
      <c r="A21" s="124" t="s">
        <v>496</v>
      </c>
      <c r="B21" s="126" t="s">
        <v>612</v>
      </c>
      <c r="C21" s="127"/>
      <c r="D21" s="127"/>
      <c r="E21" s="127"/>
      <c r="F21" s="127"/>
      <c r="G21" s="127"/>
      <c r="H21" s="127"/>
      <c r="I21" s="127"/>
      <c r="J21" s="128"/>
    </row>
    <row r="22" ht="15" customHeight="1" spans="1:10">
      <c r="A22" s="127"/>
      <c r="B22" s="128"/>
      <c r="C22" s="124" t="s">
        <v>568</v>
      </c>
      <c r="D22" s="124" t="s">
        <v>569</v>
      </c>
      <c r="E22" s="124" t="s">
        <v>613</v>
      </c>
      <c r="F22" s="124" t="s">
        <v>571</v>
      </c>
      <c r="G22" s="124" t="s">
        <v>257</v>
      </c>
      <c r="H22" s="124" t="s">
        <v>614</v>
      </c>
      <c r="I22" s="124" t="s">
        <v>574</v>
      </c>
      <c r="J22" s="125" t="s">
        <v>615</v>
      </c>
    </row>
    <row r="23" ht="15" customHeight="1" spans="1:10">
      <c r="A23" s="127"/>
      <c r="B23" s="128"/>
      <c r="C23" s="124" t="s">
        <v>568</v>
      </c>
      <c r="D23" s="124" t="s">
        <v>569</v>
      </c>
      <c r="E23" s="124" t="s">
        <v>616</v>
      </c>
      <c r="F23" s="124" t="s">
        <v>571</v>
      </c>
      <c r="G23" s="124" t="s">
        <v>257</v>
      </c>
      <c r="H23" s="124" t="s">
        <v>614</v>
      </c>
      <c r="I23" s="124" t="s">
        <v>574</v>
      </c>
      <c r="J23" s="125" t="s">
        <v>617</v>
      </c>
    </row>
    <row r="24" ht="15" customHeight="1" spans="1:10">
      <c r="A24" s="127"/>
      <c r="B24" s="128"/>
      <c r="C24" s="124" t="s">
        <v>568</v>
      </c>
      <c r="D24" s="124" t="s">
        <v>569</v>
      </c>
      <c r="E24" s="124" t="s">
        <v>618</v>
      </c>
      <c r="F24" s="124" t="s">
        <v>571</v>
      </c>
      <c r="G24" s="124" t="s">
        <v>257</v>
      </c>
      <c r="H24" s="124" t="s">
        <v>614</v>
      </c>
      <c r="I24" s="124" t="s">
        <v>574</v>
      </c>
      <c r="J24" s="125" t="s">
        <v>619</v>
      </c>
    </row>
    <row r="25" ht="15" customHeight="1" spans="1:10">
      <c r="A25" s="127"/>
      <c r="B25" s="128"/>
      <c r="C25" s="124" t="s">
        <v>568</v>
      </c>
      <c r="D25" s="124" t="s">
        <v>589</v>
      </c>
      <c r="E25" s="124" t="s">
        <v>620</v>
      </c>
      <c r="F25" s="124" t="s">
        <v>571</v>
      </c>
      <c r="G25" s="124" t="s">
        <v>597</v>
      </c>
      <c r="H25" s="124" t="s">
        <v>593</v>
      </c>
      <c r="I25" s="124" t="s">
        <v>574</v>
      </c>
      <c r="J25" s="125" t="s">
        <v>621</v>
      </c>
    </row>
    <row r="26" ht="15" customHeight="1" spans="1:10">
      <c r="A26" s="127"/>
      <c r="B26" s="128"/>
      <c r="C26" s="124" t="s">
        <v>568</v>
      </c>
      <c r="D26" s="124" t="s">
        <v>622</v>
      </c>
      <c r="E26" s="124" t="s">
        <v>613</v>
      </c>
      <c r="F26" s="124" t="s">
        <v>571</v>
      </c>
      <c r="G26" s="124" t="s">
        <v>623</v>
      </c>
      <c r="H26" s="124" t="s">
        <v>624</v>
      </c>
      <c r="I26" s="124" t="s">
        <v>574</v>
      </c>
      <c r="J26" s="125" t="s">
        <v>615</v>
      </c>
    </row>
    <row r="27" ht="15" customHeight="1" spans="1:10">
      <c r="A27" s="127"/>
      <c r="B27" s="128"/>
      <c r="C27" s="124" t="s">
        <v>568</v>
      </c>
      <c r="D27" s="124" t="s">
        <v>622</v>
      </c>
      <c r="E27" s="124" t="s">
        <v>616</v>
      </c>
      <c r="F27" s="124" t="s">
        <v>571</v>
      </c>
      <c r="G27" s="124" t="s">
        <v>623</v>
      </c>
      <c r="H27" s="124" t="s">
        <v>624</v>
      </c>
      <c r="I27" s="124" t="s">
        <v>574</v>
      </c>
      <c r="J27" s="125" t="s">
        <v>617</v>
      </c>
    </row>
    <row r="28" ht="15" customHeight="1" spans="1:10">
      <c r="A28" s="127"/>
      <c r="B28" s="128"/>
      <c r="C28" s="124" t="s">
        <v>568</v>
      </c>
      <c r="D28" s="124" t="s">
        <v>622</v>
      </c>
      <c r="E28" s="124" t="s">
        <v>618</v>
      </c>
      <c r="F28" s="124" t="s">
        <v>571</v>
      </c>
      <c r="G28" s="124" t="s">
        <v>625</v>
      </c>
      <c r="H28" s="124" t="s">
        <v>624</v>
      </c>
      <c r="I28" s="124" t="s">
        <v>574</v>
      </c>
      <c r="J28" s="125" t="s">
        <v>619</v>
      </c>
    </row>
    <row r="29" ht="15" customHeight="1" spans="1:10">
      <c r="A29" s="127"/>
      <c r="B29" s="128"/>
      <c r="C29" s="124" t="s">
        <v>599</v>
      </c>
      <c r="D29" s="124" t="s">
        <v>600</v>
      </c>
      <c r="E29" s="124" t="s">
        <v>626</v>
      </c>
      <c r="F29" s="124" t="s">
        <v>571</v>
      </c>
      <c r="G29" s="124" t="s">
        <v>627</v>
      </c>
      <c r="H29" s="124" t="s">
        <v>607</v>
      </c>
      <c r="I29" s="124" t="s">
        <v>628</v>
      </c>
      <c r="J29" s="125" t="s">
        <v>629</v>
      </c>
    </row>
    <row r="30" ht="15" customHeight="1" spans="1:10">
      <c r="A30" s="127"/>
      <c r="B30" s="128"/>
      <c r="C30" s="124" t="s">
        <v>608</v>
      </c>
      <c r="D30" s="124" t="s">
        <v>609</v>
      </c>
      <c r="E30" s="124" t="s">
        <v>630</v>
      </c>
      <c r="F30" s="124" t="s">
        <v>591</v>
      </c>
      <c r="G30" s="124" t="s">
        <v>597</v>
      </c>
      <c r="H30" s="124" t="s">
        <v>593</v>
      </c>
      <c r="I30" s="124" t="s">
        <v>574</v>
      </c>
      <c r="J30" s="125" t="s">
        <v>631</v>
      </c>
    </row>
    <row r="31" ht="105" customHeight="1" spans="1:10">
      <c r="A31" s="124" t="s">
        <v>499</v>
      </c>
      <c r="B31" s="126" t="s">
        <v>632</v>
      </c>
      <c r="C31" s="127"/>
      <c r="D31" s="127"/>
      <c r="E31" s="127"/>
      <c r="F31" s="127"/>
      <c r="G31" s="127"/>
      <c r="H31" s="127"/>
      <c r="I31" s="127"/>
      <c r="J31" s="128"/>
    </row>
    <row r="32" ht="15" customHeight="1" spans="1:10">
      <c r="A32" s="127"/>
      <c r="B32" s="128"/>
      <c r="C32" s="124" t="s">
        <v>568</v>
      </c>
      <c r="D32" s="124" t="s">
        <v>569</v>
      </c>
      <c r="E32" s="124" t="s">
        <v>633</v>
      </c>
      <c r="F32" s="124" t="s">
        <v>571</v>
      </c>
      <c r="G32" s="124" t="s">
        <v>583</v>
      </c>
      <c r="H32" s="124" t="s">
        <v>588</v>
      </c>
      <c r="I32" s="124" t="s">
        <v>574</v>
      </c>
      <c r="J32" s="125" t="s">
        <v>634</v>
      </c>
    </row>
    <row r="33" ht="15" customHeight="1" spans="1:10">
      <c r="A33" s="127"/>
      <c r="B33" s="128"/>
      <c r="C33" s="124" t="s">
        <v>568</v>
      </c>
      <c r="D33" s="124" t="s">
        <v>569</v>
      </c>
      <c r="E33" s="124" t="s">
        <v>635</v>
      </c>
      <c r="F33" s="124" t="s">
        <v>571</v>
      </c>
      <c r="G33" s="124" t="s">
        <v>292</v>
      </c>
      <c r="H33" s="124" t="s">
        <v>588</v>
      </c>
      <c r="I33" s="124" t="s">
        <v>574</v>
      </c>
      <c r="J33" s="125" t="s">
        <v>636</v>
      </c>
    </row>
    <row r="34" ht="15" customHeight="1" spans="1:10">
      <c r="A34" s="127"/>
      <c r="B34" s="128"/>
      <c r="C34" s="124" t="s">
        <v>568</v>
      </c>
      <c r="D34" s="124" t="s">
        <v>569</v>
      </c>
      <c r="E34" s="124" t="s">
        <v>637</v>
      </c>
      <c r="F34" s="124" t="s">
        <v>571</v>
      </c>
      <c r="G34" s="124" t="s">
        <v>638</v>
      </c>
      <c r="H34" s="124" t="s">
        <v>573</v>
      </c>
      <c r="I34" s="124" t="s">
        <v>574</v>
      </c>
      <c r="J34" s="125" t="s">
        <v>636</v>
      </c>
    </row>
    <row r="35" ht="15" customHeight="1" spans="1:10">
      <c r="A35" s="127"/>
      <c r="B35" s="128"/>
      <c r="C35" s="124" t="s">
        <v>568</v>
      </c>
      <c r="D35" s="124" t="s">
        <v>569</v>
      </c>
      <c r="E35" s="124" t="s">
        <v>639</v>
      </c>
      <c r="F35" s="124" t="s">
        <v>571</v>
      </c>
      <c r="G35" s="124" t="s">
        <v>638</v>
      </c>
      <c r="H35" s="124" t="s">
        <v>640</v>
      </c>
      <c r="I35" s="124" t="s">
        <v>574</v>
      </c>
      <c r="J35" s="125" t="s">
        <v>641</v>
      </c>
    </row>
    <row r="36" ht="15" customHeight="1" spans="1:10">
      <c r="A36" s="127"/>
      <c r="B36" s="128"/>
      <c r="C36" s="124" t="s">
        <v>568</v>
      </c>
      <c r="D36" s="124" t="s">
        <v>595</v>
      </c>
      <c r="E36" s="124" t="s">
        <v>642</v>
      </c>
      <c r="F36" s="124" t="s">
        <v>571</v>
      </c>
      <c r="G36" s="124" t="s">
        <v>643</v>
      </c>
      <c r="H36" s="124" t="s">
        <v>644</v>
      </c>
      <c r="I36" s="124" t="s">
        <v>574</v>
      </c>
      <c r="J36" s="125" t="s">
        <v>645</v>
      </c>
    </row>
    <row r="37" ht="15" customHeight="1" spans="1:10">
      <c r="A37" s="127"/>
      <c r="B37" s="128"/>
      <c r="C37" s="124" t="s">
        <v>568</v>
      </c>
      <c r="D37" s="124" t="s">
        <v>622</v>
      </c>
      <c r="E37" s="124" t="s">
        <v>646</v>
      </c>
      <c r="F37" s="124" t="s">
        <v>571</v>
      </c>
      <c r="G37" s="124" t="s">
        <v>647</v>
      </c>
      <c r="H37" s="124" t="s">
        <v>624</v>
      </c>
      <c r="I37" s="124" t="s">
        <v>574</v>
      </c>
      <c r="J37" s="125" t="s">
        <v>634</v>
      </c>
    </row>
    <row r="38" ht="15" customHeight="1" spans="1:10">
      <c r="A38" s="127"/>
      <c r="B38" s="128"/>
      <c r="C38" s="124" t="s">
        <v>568</v>
      </c>
      <c r="D38" s="124" t="s">
        <v>622</v>
      </c>
      <c r="E38" s="124" t="s">
        <v>635</v>
      </c>
      <c r="F38" s="124" t="s">
        <v>571</v>
      </c>
      <c r="G38" s="124" t="s">
        <v>648</v>
      </c>
      <c r="H38" s="124" t="s">
        <v>624</v>
      </c>
      <c r="I38" s="124" t="s">
        <v>574</v>
      </c>
      <c r="J38" s="125" t="s">
        <v>636</v>
      </c>
    </row>
    <row r="39" ht="15" customHeight="1" spans="1:10">
      <c r="A39" s="127"/>
      <c r="B39" s="128"/>
      <c r="C39" s="124" t="s">
        <v>568</v>
      </c>
      <c r="D39" s="124" t="s">
        <v>622</v>
      </c>
      <c r="E39" s="124" t="s">
        <v>637</v>
      </c>
      <c r="F39" s="124" t="s">
        <v>571</v>
      </c>
      <c r="G39" s="124" t="s">
        <v>649</v>
      </c>
      <c r="H39" s="124" t="s">
        <v>624</v>
      </c>
      <c r="I39" s="124" t="s">
        <v>574</v>
      </c>
      <c r="J39" s="125" t="s">
        <v>636</v>
      </c>
    </row>
    <row r="40" ht="15" customHeight="1" spans="1:10">
      <c r="A40" s="127"/>
      <c r="B40" s="128"/>
      <c r="C40" s="124" t="s">
        <v>568</v>
      </c>
      <c r="D40" s="124" t="s">
        <v>622</v>
      </c>
      <c r="E40" s="124" t="s">
        <v>639</v>
      </c>
      <c r="F40" s="124" t="s">
        <v>650</v>
      </c>
      <c r="G40" s="124" t="s">
        <v>602</v>
      </c>
      <c r="H40" s="124" t="s">
        <v>651</v>
      </c>
      <c r="I40" s="124" t="s">
        <v>574</v>
      </c>
      <c r="J40" s="125" t="s">
        <v>652</v>
      </c>
    </row>
    <row r="41" ht="15" customHeight="1" spans="1:10">
      <c r="A41" s="127"/>
      <c r="B41" s="128"/>
      <c r="C41" s="124" t="s">
        <v>568</v>
      </c>
      <c r="D41" s="124" t="s">
        <v>622</v>
      </c>
      <c r="E41" s="124" t="s">
        <v>653</v>
      </c>
      <c r="F41" s="124" t="s">
        <v>571</v>
      </c>
      <c r="G41" s="124" t="s">
        <v>258</v>
      </c>
      <c r="H41" s="124" t="s">
        <v>654</v>
      </c>
      <c r="I41" s="124" t="s">
        <v>574</v>
      </c>
      <c r="J41" s="125" t="s">
        <v>655</v>
      </c>
    </row>
    <row r="42" ht="15" customHeight="1" spans="1:10">
      <c r="A42" s="127"/>
      <c r="B42" s="128"/>
      <c r="C42" s="124" t="s">
        <v>599</v>
      </c>
      <c r="D42" s="124" t="s">
        <v>600</v>
      </c>
      <c r="E42" s="124" t="s">
        <v>656</v>
      </c>
      <c r="F42" s="124" t="s">
        <v>571</v>
      </c>
      <c r="G42" s="124" t="s">
        <v>657</v>
      </c>
      <c r="H42" s="124" t="s">
        <v>607</v>
      </c>
      <c r="I42" s="124" t="s">
        <v>628</v>
      </c>
      <c r="J42" s="125" t="s">
        <v>658</v>
      </c>
    </row>
    <row r="43" ht="15" customHeight="1" spans="1:10">
      <c r="A43" s="127"/>
      <c r="B43" s="128"/>
      <c r="C43" s="124" t="s">
        <v>608</v>
      </c>
      <c r="D43" s="124" t="s">
        <v>609</v>
      </c>
      <c r="E43" s="124" t="s">
        <v>630</v>
      </c>
      <c r="F43" s="124" t="s">
        <v>591</v>
      </c>
      <c r="G43" s="124" t="s">
        <v>597</v>
      </c>
      <c r="H43" s="124" t="s">
        <v>593</v>
      </c>
      <c r="I43" s="124" t="s">
        <v>574</v>
      </c>
      <c r="J43" s="125" t="s">
        <v>631</v>
      </c>
    </row>
    <row r="44" ht="105" customHeight="1" spans="1:10">
      <c r="A44" s="124" t="s">
        <v>504</v>
      </c>
      <c r="B44" s="126" t="s">
        <v>659</v>
      </c>
      <c r="C44" s="127"/>
      <c r="D44" s="127"/>
      <c r="E44" s="127"/>
      <c r="F44" s="127"/>
      <c r="G44" s="127"/>
      <c r="H44" s="127"/>
      <c r="I44" s="127"/>
      <c r="J44" s="128"/>
    </row>
    <row r="45" ht="15" customHeight="1" spans="1:10">
      <c r="A45" s="127"/>
      <c r="B45" s="128"/>
      <c r="C45" s="124" t="s">
        <v>568</v>
      </c>
      <c r="D45" s="124" t="s">
        <v>569</v>
      </c>
      <c r="E45" s="124" t="s">
        <v>660</v>
      </c>
      <c r="F45" s="124" t="s">
        <v>571</v>
      </c>
      <c r="G45" s="124" t="s">
        <v>661</v>
      </c>
      <c r="H45" s="124" t="s">
        <v>585</v>
      </c>
      <c r="I45" s="124" t="s">
        <v>574</v>
      </c>
      <c r="J45" s="125" t="s">
        <v>662</v>
      </c>
    </row>
    <row r="46" ht="15" customHeight="1" spans="1:10">
      <c r="A46" s="127"/>
      <c r="B46" s="128"/>
      <c r="C46" s="124" t="s">
        <v>568</v>
      </c>
      <c r="D46" s="124" t="s">
        <v>569</v>
      </c>
      <c r="E46" s="124" t="s">
        <v>663</v>
      </c>
      <c r="F46" s="124" t="s">
        <v>571</v>
      </c>
      <c r="G46" s="124" t="s">
        <v>661</v>
      </c>
      <c r="H46" s="124" t="s">
        <v>585</v>
      </c>
      <c r="I46" s="124" t="s">
        <v>574</v>
      </c>
      <c r="J46" s="125" t="s">
        <v>662</v>
      </c>
    </row>
    <row r="47" ht="15" customHeight="1" spans="1:10">
      <c r="A47" s="127"/>
      <c r="B47" s="128"/>
      <c r="C47" s="124" t="s">
        <v>568</v>
      </c>
      <c r="D47" s="124" t="s">
        <v>595</v>
      </c>
      <c r="E47" s="124" t="s">
        <v>664</v>
      </c>
      <c r="F47" s="124" t="s">
        <v>650</v>
      </c>
      <c r="G47" s="124" t="s">
        <v>257</v>
      </c>
      <c r="H47" s="124" t="s">
        <v>607</v>
      </c>
      <c r="I47" s="124" t="s">
        <v>574</v>
      </c>
      <c r="J47" s="125" t="s">
        <v>665</v>
      </c>
    </row>
    <row r="48" ht="15" customHeight="1" spans="1:10">
      <c r="A48" s="127"/>
      <c r="B48" s="128"/>
      <c r="C48" s="124" t="s">
        <v>568</v>
      </c>
      <c r="D48" s="124" t="s">
        <v>622</v>
      </c>
      <c r="E48" s="124" t="s">
        <v>666</v>
      </c>
      <c r="F48" s="124" t="s">
        <v>571</v>
      </c>
      <c r="G48" s="124" t="s">
        <v>667</v>
      </c>
      <c r="H48" s="124" t="s">
        <v>624</v>
      </c>
      <c r="I48" s="124" t="s">
        <v>574</v>
      </c>
      <c r="J48" s="125" t="s">
        <v>665</v>
      </c>
    </row>
    <row r="49" ht="15" customHeight="1" spans="1:10">
      <c r="A49" s="127"/>
      <c r="B49" s="128"/>
      <c r="C49" s="124" t="s">
        <v>568</v>
      </c>
      <c r="D49" s="124" t="s">
        <v>622</v>
      </c>
      <c r="E49" s="124" t="s">
        <v>668</v>
      </c>
      <c r="F49" s="124" t="s">
        <v>571</v>
      </c>
      <c r="G49" s="124" t="s">
        <v>669</v>
      </c>
      <c r="H49" s="124" t="s">
        <v>624</v>
      </c>
      <c r="I49" s="124" t="s">
        <v>574</v>
      </c>
      <c r="J49" s="125" t="s">
        <v>665</v>
      </c>
    </row>
    <row r="50" ht="15" customHeight="1" spans="1:10">
      <c r="A50" s="127"/>
      <c r="B50" s="128"/>
      <c r="C50" s="124" t="s">
        <v>599</v>
      </c>
      <c r="D50" s="124" t="s">
        <v>670</v>
      </c>
      <c r="E50" s="124" t="s">
        <v>671</v>
      </c>
      <c r="F50" s="124" t="s">
        <v>571</v>
      </c>
      <c r="G50" s="124" t="s">
        <v>657</v>
      </c>
      <c r="H50" s="124" t="s">
        <v>624</v>
      </c>
      <c r="I50" s="124" t="s">
        <v>628</v>
      </c>
      <c r="J50" s="125" t="s">
        <v>665</v>
      </c>
    </row>
    <row r="51" ht="15" customHeight="1" spans="1:10">
      <c r="A51" s="127"/>
      <c r="B51" s="128"/>
      <c r="C51" s="124" t="s">
        <v>599</v>
      </c>
      <c r="D51" s="124" t="s">
        <v>600</v>
      </c>
      <c r="E51" s="124" t="s">
        <v>672</v>
      </c>
      <c r="F51" s="124" t="s">
        <v>591</v>
      </c>
      <c r="G51" s="124" t="s">
        <v>673</v>
      </c>
      <c r="H51" s="124" t="s">
        <v>593</v>
      </c>
      <c r="I51" s="124" t="s">
        <v>574</v>
      </c>
      <c r="J51" s="125" t="s">
        <v>665</v>
      </c>
    </row>
    <row r="52" ht="15" customHeight="1" spans="1:10">
      <c r="A52" s="127"/>
      <c r="B52" s="128"/>
      <c r="C52" s="124" t="s">
        <v>608</v>
      </c>
      <c r="D52" s="124" t="s">
        <v>609</v>
      </c>
      <c r="E52" s="124" t="s">
        <v>674</v>
      </c>
      <c r="F52" s="124" t="s">
        <v>591</v>
      </c>
      <c r="G52" s="124" t="s">
        <v>673</v>
      </c>
      <c r="H52" s="124" t="s">
        <v>593</v>
      </c>
      <c r="I52" s="124" t="s">
        <v>574</v>
      </c>
      <c r="J52" s="125" t="s">
        <v>665</v>
      </c>
    </row>
    <row r="53" ht="105" customHeight="1" spans="1:10">
      <c r="A53" s="124" t="s">
        <v>508</v>
      </c>
      <c r="B53" s="126" t="s">
        <v>675</v>
      </c>
      <c r="C53" s="127"/>
      <c r="D53" s="127"/>
      <c r="E53" s="127"/>
      <c r="F53" s="127"/>
      <c r="G53" s="127"/>
      <c r="H53" s="127"/>
      <c r="I53" s="127"/>
      <c r="J53" s="128"/>
    </row>
    <row r="54" ht="15" customHeight="1" spans="1:10">
      <c r="A54" s="127"/>
      <c r="B54" s="128"/>
      <c r="C54" s="124" t="s">
        <v>568</v>
      </c>
      <c r="D54" s="124" t="s">
        <v>569</v>
      </c>
      <c r="E54" s="124" t="s">
        <v>676</v>
      </c>
      <c r="F54" s="124" t="s">
        <v>571</v>
      </c>
      <c r="G54" s="124" t="s">
        <v>302</v>
      </c>
      <c r="H54" s="124" t="s">
        <v>677</v>
      </c>
      <c r="I54" s="124" t="s">
        <v>574</v>
      </c>
      <c r="J54" s="125" t="s">
        <v>678</v>
      </c>
    </row>
    <row r="55" ht="15" customHeight="1" spans="1:10">
      <c r="A55" s="127"/>
      <c r="B55" s="128"/>
      <c r="C55" s="124" t="s">
        <v>568</v>
      </c>
      <c r="D55" s="124" t="s">
        <v>569</v>
      </c>
      <c r="E55" s="124" t="s">
        <v>679</v>
      </c>
      <c r="F55" s="124" t="s">
        <v>571</v>
      </c>
      <c r="G55" s="124" t="s">
        <v>261</v>
      </c>
      <c r="H55" s="124" t="s">
        <v>677</v>
      </c>
      <c r="I55" s="124" t="s">
        <v>574</v>
      </c>
      <c r="J55" s="125" t="s">
        <v>678</v>
      </c>
    </row>
    <row r="56" ht="15" customHeight="1" spans="1:10">
      <c r="A56" s="127"/>
      <c r="B56" s="128"/>
      <c r="C56" s="124" t="s">
        <v>568</v>
      </c>
      <c r="D56" s="124" t="s">
        <v>569</v>
      </c>
      <c r="E56" s="124" t="s">
        <v>680</v>
      </c>
      <c r="F56" s="124" t="s">
        <v>571</v>
      </c>
      <c r="G56" s="124" t="s">
        <v>291</v>
      </c>
      <c r="H56" s="124" t="s">
        <v>677</v>
      </c>
      <c r="I56" s="124" t="s">
        <v>574</v>
      </c>
      <c r="J56" s="125" t="s">
        <v>678</v>
      </c>
    </row>
    <row r="57" ht="15" customHeight="1" spans="1:10">
      <c r="A57" s="127"/>
      <c r="B57" s="128"/>
      <c r="C57" s="124" t="s">
        <v>568</v>
      </c>
      <c r="D57" s="124" t="s">
        <v>595</v>
      </c>
      <c r="E57" s="124" t="s">
        <v>681</v>
      </c>
      <c r="F57" s="124" t="s">
        <v>571</v>
      </c>
      <c r="G57" s="124" t="s">
        <v>682</v>
      </c>
      <c r="H57" s="124" t="s">
        <v>607</v>
      </c>
      <c r="I57" s="124" t="s">
        <v>574</v>
      </c>
      <c r="J57" s="125" t="s">
        <v>678</v>
      </c>
    </row>
    <row r="58" ht="15" customHeight="1" spans="1:10">
      <c r="A58" s="127"/>
      <c r="B58" s="128"/>
      <c r="C58" s="124" t="s">
        <v>568</v>
      </c>
      <c r="D58" s="124" t="s">
        <v>622</v>
      </c>
      <c r="E58" s="124" t="s">
        <v>676</v>
      </c>
      <c r="F58" s="124" t="s">
        <v>571</v>
      </c>
      <c r="G58" s="124" t="s">
        <v>683</v>
      </c>
      <c r="H58" s="124" t="s">
        <v>624</v>
      </c>
      <c r="I58" s="124" t="s">
        <v>574</v>
      </c>
      <c r="J58" s="125" t="s">
        <v>678</v>
      </c>
    </row>
    <row r="59" ht="15" customHeight="1" spans="1:10">
      <c r="A59" s="127"/>
      <c r="B59" s="128"/>
      <c r="C59" s="124" t="s">
        <v>568</v>
      </c>
      <c r="D59" s="124" t="s">
        <v>622</v>
      </c>
      <c r="E59" s="124" t="s">
        <v>676</v>
      </c>
      <c r="F59" s="124" t="s">
        <v>571</v>
      </c>
      <c r="G59" s="124" t="s">
        <v>684</v>
      </c>
      <c r="H59" s="124" t="s">
        <v>624</v>
      </c>
      <c r="I59" s="124" t="s">
        <v>574</v>
      </c>
      <c r="J59" s="125" t="s">
        <v>678</v>
      </c>
    </row>
    <row r="60" ht="15" customHeight="1" spans="1:10">
      <c r="A60" s="127"/>
      <c r="B60" s="128"/>
      <c r="C60" s="124" t="s">
        <v>568</v>
      </c>
      <c r="D60" s="124" t="s">
        <v>622</v>
      </c>
      <c r="E60" s="124" t="s">
        <v>680</v>
      </c>
      <c r="F60" s="124" t="s">
        <v>571</v>
      </c>
      <c r="G60" s="124" t="s">
        <v>685</v>
      </c>
      <c r="H60" s="124" t="s">
        <v>624</v>
      </c>
      <c r="I60" s="124" t="s">
        <v>574</v>
      </c>
      <c r="J60" s="125" t="s">
        <v>678</v>
      </c>
    </row>
    <row r="61" ht="15" customHeight="1" spans="1:10">
      <c r="A61" s="127"/>
      <c r="B61" s="128"/>
      <c r="C61" s="124" t="s">
        <v>599</v>
      </c>
      <c r="D61" s="124" t="s">
        <v>600</v>
      </c>
      <c r="E61" s="124" t="s">
        <v>686</v>
      </c>
      <c r="F61" s="124" t="s">
        <v>571</v>
      </c>
      <c r="G61" s="124" t="s">
        <v>657</v>
      </c>
      <c r="H61" s="124" t="s">
        <v>607</v>
      </c>
      <c r="I61" s="124" t="s">
        <v>628</v>
      </c>
      <c r="J61" s="125" t="s">
        <v>678</v>
      </c>
    </row>
    <row r="62" ht="15" customHeight="1" spans="1:10">
      <c r="A62" s="127"/>
      <c r="B62" s="128"/>
      <c r="C62" s="124" t="s">
        <v>608</v>
      </c>
      <c r="D62" s="124" t="s">
        <v>609</v>
      </c>
      <c r="E62" s="124" t="s">
        <v>630</v>
      </c>
      <c r="F62" s="124" t="s">
        <v>571</v>
      </c>
      <c r="G62" s="124" t="s">
        <v>597</v>
      </c>
      <c r="H62" s="124" t="s">
        <v>593</v>
      </c>
      <c r="I62" s="124" t="s">
        <v>574</v>
      </c>
      <c r="J62" s="125" t="s">
        <v>631</v>
      </c>
    </row>
    <row r="63" ht="105" customHeight="1" spans="1:10">
      <c r="A63" s="124" t="s">
        <v>510</v>
      </c>
      <c r="B63" s="126" t="s">
        <v>687</v>
      </c>
      <c r="C63" s="127"/>
      <c r="D63" s="127"/>
      <c r="E63" s="127"/>
      <c r="F63" s="127"/>
      <c r="G63" s="127"/>
      <c r="H63" s="127"/>
      <c r="I63" s="127"/>
      <c r="J63" s="128"/>
    </row>
    <row r="64" ht="15" customHeight="1" spans="1:10">
      <c r="A64" s="127"/>
      <c r="B64" s="128"/>
      <c r="C64" s="124" t="s">
        <v>568</v>
      </c>
      <c r="D64" s="124" t="s">
        <v>569</v>
      </c>
      <c r="E64" s="124" t="s">
        <v>688</v>
      </c>
      <c r="F64" s="124" t="s">
        <v>571</v>
      </c>
      <c r="G64" s="124" t="s">
        <v>257</v>
      </c>
      <c r="H64" s="124" t="s">
        <v>588</v>
      </c>
      <c r="I64" s="124" t="s">
        <v>574</v>
      </c>
      <c r="J64" s="125" t="s">
        <v>689</v>
      </c>
    </row>
    <row r="65" ht="15" customHeight="1" spans="1:10">
      <c r="A65" s="127"/>
      <c r="B65" s="128"/>
      <c r="C65" s="124" t="s">
        <v>568</v>
      </c>
      <c r="D65" s="124" t="s">
        <v>569</v>
      </c>
      <c r="E65" s="124" t="s">
        <v>690</v>
      </c>
      <c r="F65" s="124" t="s">
        <v>571</v>
      </c>
      <c r="G65" s="124" t="s">
        <v>258</v>
      </c>
      <c r="H65" s="124" t="s">
        <v>588</v>
      </c>
      <c r="I65" s="124" t="s">
        <v>574</v>
      </c>
      <c r="J65" s="125" t="s">
        <v>689</v>
      </c>
    </row>
    <row r="66" ht="15" customHeight="1" spans="1:10">
      <c r="A66" s="127"/>
      <c r="B66" s="128"/>
      <c r="C66" s="124" t="s">
        <v>568</v>
      </c>
      <c r="D66" s="124" t="s">
        <v>569</v>
      </c>
      <c r="E66" s="124" t="s">
        <v>691</v>
      </c>
      <c r="F66" s="124" t="s">
        <v>571</v>
      </c>
      <c r="G66" s="124" t="s">
        <v>258</v>
      </c>
      <c r="H66" s="124" t="s">
        <v>588</v>
      </c>
      <c r="I66" s="124" t="s">
        <v>574</v>
      </c>
      <c r="J66" s="125" t="s">
        <v>689</v>
      </c>
    </row>
    <row r="67" ht="15" customHeight="1" spans="1:10">
      <c r="A67" s="127"/>
      <c r="B67" s="128"/>
      <c r="C67" s="124" t="s">
        <v>568</v>
      </c>
      <c r="D67" s="124" t="s">
        <v>569</v>
      </c>
      <c r="E67" s="124" t="s">
        <v>692</v>
      </c>
      <c r="F67" s="124" t="s">
        <v>571</v>
      </c>
      <c r="G67" s="124" t="s">
        <v>693</v>
      </c>
      <c r="H67" s="124" t="s">
        <v>573</v>
      </c>
      <c r="I67" s="124" t="s">
        <v>574</v>
      </c>
      <c r="J67" s="125" t="s">
        <v>694</v>
      </c>
    </row>
    <row r="68" ht="15" customHeight="1" spans="1:10">
      <c r="A68" s="127"/>
      <c r="B68" s="128"/>
      <c r="C68" s="124" t="s">
        <v>568</v>
      </c>
      <c r="D68" s="124" t="s">
        <v>569</v>
      </c>
      <c r="E68" s="124" t="s">
        <v>695</v>
      </c>
      <c r="F68" s="124" t="s">
        <v>571</v>
      </c>
      <c r="G68" s="124" t="s">
        <v>258</v>
      </c>
      <c r="H68" s="124" t="s">
        <v>696</v>
      </c>
      <c r="I68" s="124" t="s">
        <v>574</v>
      </c>
      <c r="J68" s="125" t="s">
        <v>697</v>
      </c>
    </row>
    <row r="69" ht="15" customHeight="1" spans="1:10">
      <c r="A69" s="127"/>
      <c r="B69" s="128"/>
      <c r="C69" s="124" t="s">
        <v>568</v>
      </c>
      <c r="D69" s="124" t="s">
        <v>569</v>
      </c>
      <c r="E69" s="124" t="s">
        <v>698</v>
      </c>
      <c r="F69" s="124" t="s">
        <v>571</v>
      </c>
      <c r="G69" s="124" t="s">
        <v>699</v>
      </c>
      <c r="H69" s="124" t="s">
        <v>588</v>
      </c>
      <c r="I69" s="124" t="s">
        <v>574</v>
      </c>
      <c r="J69" s="125" t="s">
        <v>700</v>
      </c>
    </row>
    <row r="70" ht="15" customHeight="1" spans="1:10">
      <c r="A70" s="127"/>
      <c r="B70" s="128"/>
      <c r="C70" s="124" t="s">
        <v>568</v>
      </c>
      <c r="D70" s="124" t="s">
        <v>569</v>
      </c>
      <c r="E70" s="124" t="s">
        <v>701</v>
      </c>
      <c r="F70" s="124" t="s">
        <v>571</v>
      </c>
      <c r="G70" s="124" t="s">
        <v>262</v>
      </c>
      <c r="H70" s="124" t="s">
        <v>588</v>
      </c>
      <c r="I70" s="124" t="s">
        <v>574</v>
      </c>
      <c r="J70" s="125" t="s">
        <v>702</v>
      </c>
    </row>
    <row r="71" ht="15" customHeight="1" spans="1:10">
      <c r="A71" s="127"/>
      <c r="B71" s="128"/>
      <c r="C71" s="124" t="s">
        <v>568</v>
      </c>
      <c r="D71" s="124" t="s">
        <v>569</v>
      </c>
      <c r="E71" s="124" t="s">
        <v>703</v>
      </c>
      <c r="F71" s="124" t="s">
        <v>571</v>
      </c>
      <c r="G71" s="124" t="s">
        <v>704</v>
      </c>
      <c r="H71" s="124" t="s">
        <v>705</v>
      </c>
      <c r="I71" s="124" t="s">
        <v>574</v>
      </c>
      <c r="J71" s="125" t="s">
        <v>706</v>
      </c>
    </row>
    <row r="72" ht="15" customHeight="1" spans="1:10">
      <c r="A72" s="127"/>
      <c r="B72" s="128"/>
      <c r="C72" s="124" t="s">
        <v>568</v>
      </c>
      <c r="D72" s="124" t="s">
        <v>569</v>
      </c>
      <c r="E72" s="124" t="s">
        <v>707</v>
      </c>
      <c r="F72" s="124" t="s">
        <v>571</v>
      </c>
      <c r="G72" s="124" t="s">
        <v>296</v>
      </c>
      <c r="H72" s="124" t="s">
        <v>573</v>
      </c>
      <c r="I72" s="124" t="s">
        <v>574</v>
      </c>
      <c r="J72" s="125" t="s">
        <v>708</v>
      </c>
    </row>
    <row r="73" ht="15" customHeight="1" spans="1:10">
      <c r="A73" s="127"/>
      <c r="B73" s="128"/>
      <c r="C73" s="124" t="s">
        <v>568</v>
      </c>
      <c r="D73" s="124" t="s">
        <v>569</v>
      </c>
      <c r="E73" s="124" t="s">
        <v>709</v>
      </c>
      <c r="F73" s="124" t="s">
        <v>571</v>
      </c>
      <c r="G73" s="124" t="s">
        <v>257</v>
      </c>
      <c r="H73" s="124" t="s">
        <v>588</v>
      </c>
      <c r="I73" s="124" t="s">
        <v>574</v>
      </c>
      <c r="J73" s="125" t="s">
        <v>710</v>
      </c>
    </row>
    <row r="74" ht="15" customHeight="1" spans="1:10">
      <c r="A74" s="127"/>
      <c r="B74" s="128"/>
      <c r="C74" s="124" t="s">
        <v>568</v>
      </c>
      <c r="D74" s="124" t="s">
        <v>569</v>
      </c>
      <c r="E74" s="124" t="s">
        <v>711</v>
      </c>
      <c r="F74" s="124" t="s">
        <v>571</v>
      </c>
      <c r="G74" s="124" t="s">
        <v>257</v>
      </c>
      <c r="H74" s="124" t="s">
        <v>588</v>
      </c>
      <c r="I74" s="124" t="s">
        <v>574</v>
      </c>
      <c r="J74" s="125" t="s">
        <v>712</v>
      </c>
    </row>
    <row r="75" ht="15" customHeight="1" spans="1:10">
      <c r="A75" s="127"/>
      <c r="B75" s="128"/>
      <c r="C75" s="124" t="s">
        <v>568</v>
      </c>
      <c r="D75" s="124" t="s">
        <v>569</v>
      </c>
      <c r="E75" s="124" t="s">
        <v>713</v>
      </c>
      <c r="F75" s="124" t="s">
        <v>571</v>
      </c>
      <c r="G75" s="124" t="s">
        <v>293</v>
      </c>
      <c r="H75" s="124" t="s">
        <v>588</v>
      </c>
      <c r="I75" s="124" t="s">
        <v>574</v>
      </c>
      <c r="J75" s="125" t="s">
        <v>714</v>
      </c>
    </row>
    <row r="76" ht="15" customHeight="1" spans="1:10">
      <c r="A76" s="127"/>
      <c r="B76" s="128"/>
      <c r="C76" s="124" t="s">
        <v>568</v>
      </c>
      <c r="D76" s="124" t="s">
        <v>569</v>
      </c>
      <c r="E76" s="124" t="s">
        <v>715</v>
      </c>
      <c r="F76" s="124" t="s">
        <v>571</v>
      </c>
      <c r="G76" s="124" t="s">
        <v>257</v>
      </c>
      <c r="H76" s="124" t="s">
        <v>588</v>
      </c>
      <c r="I76" s="124" t="s">
        <v>574</v>
      </c>
      <c r="J76" s="125" t="s">
        <v>716</v>
      </c>
    </row>
    <row r="77" ht="15" customHeight="1" spans="1:10">
      <c r="A77" s="127"/>
      <c r="B77" s="128"/>
      <c r="C77" s="124" t="s">
        <v>568</v>
      </c>
      <c r="D77" s="124" t="s">
        <v>569</v>
      </c>
      <c r="E77" s="124" t="s">
        <v>717</v>
      </c>
      <c r="F77" s="124" t="s">
        <v>571</v>
      </c>
      <c r="G77" s="124" t="s">
        <v>257</v>
      </c>
      <c r="H77" s="124" t="s">
        <v>588</v>
      </c>
      <c r="I77" s="124" t="s">
        <v>574</v>
      </c>
      <c r="J77" s="125" t="s">
        <v>718</v>
      </c>
    </row>
    <row r="78" ht="15" customHeight="1" spans="1:10">
      <c r="A78" s="127"/>
      <c r="B78" s="128"/>
      <c r="C78" s="124" t="s">
        <v>568</v>
      </c>
      <c r="D78" s="124" t="s">
        <v>569</v>
      </c>
      <c r="E78" s="124" t="s">
        <v>719</v>
      </c>
      <c r="F78" s="124" t="s">
        <v>571</v>
      </c>
      <c r="G78" s="124" t="s">
        <v>257</v>
      </c>
      <c r="H78" s="124" t="s">
        <v>588</v>
      </c>
      <c r="I78" s="124" t="s">
        <v>574</v>
      </c>
      <c r="J78" s="125" t="s">
        <v>720</v>
      </c>
    </row>
    <row r="79" ht="15" customHeight="1" spans="1:10">
      <c r="A79" s="127"/>
      <c r="B79" s="128"/>
      <c r="C79" s="124" t="s">
        <v>568</v>
      </c>
      <c r="D79" s="124" t="s">
        <v>569</v>
      </c>
      <c r="E79" s="124" t="s">
        <v>721</v>
      </c>
      <c r="F79" s="124" t="s">
        <v>571</v>
      </c>
      <c r="G79" s="124" t="s">
        <v>257</v>
      </c>
      <c r="H79" s="124" t="s">
        <v>588</v>
      </c>
      <c r="I79" s="124" t="s">
        <v>574</v>
      </c>
      <c r="J79" s="125" t="s">
        <v>722</v>
      </c>
    </row>
    <row r="80" ht="15" customHeight="1" spans="1:10">
      <c r="A80" s="127"/>
      <c r="B80" s="128"/>
      <c r="C80" s="124" t="s">
        <v>568</v>
      </c>
      <c r="D80" s="124" t="s">
        <v>595</v>
      </c>
      <c r="E80" s="124" t="s">
        <v>723</v>
      </c>
      <c r="F80" s="124" t="s">
        <v>650</v>
      </c>
      <c r="G80" s="124" t="s">
        <v>257</v>
      </c>
      <c r="H80" s="124" t="s">
        <v>607</v>
      </c>
      <c r="I80" s="124" t="s">
        <v>574</v>
      </c>
      <c r="J80" s="125" t="s">
        <v>724</v>
      </c>
    </row>
    <row r="81" ht="15" customHeight="1" spans="1:10">
      <c r="A81" s="127"/>
      <c r="B81" s="128"/>
      <c r="C81" s="124" t="s">
        <v>599</v>
      </c>
      <c r="D81" s="124" t="s">
        <v>600</v>
      </c>
      <c r="E81" s="124" t="s">
        <v>725</v>
      </c>
      <c r="F81" s="124" t="s">
        <v>571</v>
      </c>
      <c r="G81" s="124" t="s">
        <v>657</v>
      </c>
      <c r="H81" s="124" t="s">
        <v>726</v>
      </c>
      <c r="I81" s="124" t="s">
        <v>628</v>
      </c>
      <c r="J81" s="125" t="s">
        <v>727</v>
      </c>
    </row>
    <row r="82" ht="15" customHeight="1" spans="1:10">
      <c r="A82" s="127"/>
      <c r="B82" s="128"/>
      <c r="C82" s="124" t="s">
        <v>599</v>
      </c>
      <c r="D82" s="124" t="s">
        <v>604</v>
      </c>
      <c r="E82" s="124" t="s">
        <v>728</v>
      </c>
      <c r="F82" s="124" t="s">
        <v>571</v>
      </c>
      <c r="G82" s="124" t="s">
        <v>729</v>
      </c>
      <c r="H82" s="124" t="s">
        <v>726</v>
      </c>
      <c r="I82" s="124" t="s">
        <v>628</v>
      </c>
      <c r="J82" s="125" t="s">
        <v>727</v>
      </c>
    </row>
    <row r="83" ht="15" customHeight="1" spans="1:10">
      <c r="A83" s="127"/>
      <c r="B83" s="128"/>
      <c r="C83" s="124" t="s">
        <v>608</v>
      </c>
      <c r="D83" s="124" t="s">
        <v>609</v>
      </c>
      <c r="E83" s="124" t="s">
        <v>730</v>
      </c>
      <c r="F83" s="124" t="s">
        <v>591</v>
      </c>
      <c r="G83" s="124" t="s">
        <v>597</v>
      </c>
      <c r="H83" s="124" t="s">
        <v>593</v>
      </c>
      <c r="I83" s="124" t="s">
        <v>574</v>
      </c>
      <c r="J83" s="125" t="s">
        <v>631</v>
      </c>
    </row>
    <row r="84" ht="105" customHeight="1" spans="1:10">
      <c r="A84" s="124" t="s">
        <v>512</v>
      </c>
      <c r="B84" s="126" t="s">
        <v>731</v>
      </c>
      <c r="C84" s="127"/>
      <c r="D84" s="127"/>
      <c r="E84" s="127"/>
      <c r="F84" s="127"/>
      <c r="G84" s="127"/>
      <c r="H84" s="127"/>
      <c r="I84" s="127"/>
      <c r="J84" s="128"/>
    </row>
    <row r="85" ht="15" customHeight="1" spans="1:10">
      <c r="A85" s="127"/>
      <c r="B85" s="128"/>
      <c r="C85" s="124" t="s">
        <v>568</v>
      </c>
      <c r="D85" s="124" t="s">
        <v>569</v>
      </c>
      <c r="E85" s="124" t="s">
        <v>732</v>
      </c>
      <c r="F85" s="124" t="s">
        <v>571</v>
      </c>
      <c r="G85" s="124" t="s">
        <v>733</v>
      </c>
      <c r="H85" s="124" t="s">
        <v>588</v>
      </c>
      <c r="I85" s="124" t="s">
        <v>574</v>
      </c>
      <c r="J85" s="125" t="s">
        <v>734</v>
      </c>
    </row>
    <row r="86" ht="15" customHeight="1" spans="1:10">
      <c r="A86" s="127"/>
      <c r="B86" s="128"/>
      <c r="C86" s="124" t="s">
        <v>568</v>
      </c>
      <c r="D86" s="124" t="s">
        <v>569</v>
      </c>
      <c r="E86" s="124" t="s">
        <v>735</v>
      </c>
      <c r="F86" s="124" t="s">
        <v>571</v>
      </c>
      <c r="G86" s="124" t="s">
        <v>294</v>
      </c>
      <c r="H86" s="124" t="s">
        <v>588</v>
      </c>
      <c r="I86" s="124" t="s">
        <v>574</v>
      </c>
      <c r="J86" s="125" t="s">
        <v>734</v>
      </c>
    </row>
    <row r="87" ht="15" customHeight="1" spans="1:10">
      <c r="A87" s="127"/>
      <c r="B87" s="128"/>
      <c r="C87" s="124" t="s">
        <v>568</v>
      </c>
      <c r="D87" s="124" t="s">
        <v>569</v>
      </c>
      <c r="E87" s="124" t="s">
        <v>736</v>
      </c>
      <c r="F87" s="124" t="s">
        <v>571</v>
      </c>
      <c r="G87" s="124" t="s">
        <v>737</v>
      </c>
      <c r="H87" s="124" t="s">
        <v>588</v>
      </c>
      <c r="I87" s="124" t="s">
        <v>574</v>
      </c>
      <c r="J87" s="125" t="s">
        <v>734</v>
      </c>
    </row>
    <row r="88" ht="15" customHeight="1" spans="1:10">
      <c r="A88" s="127"/>
      <c r="B88" s="128"/>
      <c r="C88" s="124" t="s">
        <v>568</v>
      </c>
      <c r="D88" s="124" t="s">
        <v>595</v>
      </c>
      <c r="E88" s="124" t="s">
        <v>738</v>
      </c>
      <c r="F88" s="124" t="s">
        <v>591</v>
      </c>
      <c r="G88" s="124" t="s">
        <v>597</v>
      </c>
      <c r="H88" s="124" t="s">
        <v>593</v>
      </c>
      <c r="I88" s="124" t="s">
        <v>574</v>
      </c>
      <c r="J88" s="125" t="s">
        <v>734</v>
      </c>
    </row>
    <row r="89" ht="15" customHeight="1" spans="1:10">
      <c r="A89" s="127"/>
      <c r="B89" s="128"/>
      <c r="C89" s="124" t="s">
        <v>568</v>
      </c>
      <c r="D89" s="124" t="s">
        <v>622</v>
      </c>
      <c r="E89" s="124" t="s">
        <v>732</v>
      </c>
      <c r="F89" s="124" t="s">
        <v>571</v>
      </c>
      <c r="G89" s="124" t="s">
        <v>739</v>
      </c>
      <c r="H89" s="124" t="s">
        <v>624</v>
      </c>
      <c r="I89" s="124" t="s">
        <v>574</v>
      </c>
      <c r="J89" s="125" t="s">
        <v>734</v>
      </c>
    </row>
    <row r="90" ht="15" customHeight="1" spans="1:10">
      <c r="A90" s="127"/>
      <c r="B90" s="128"/>
      <c r="C90" s="124" t="s">
        <v>568</v>
      </c>
      <c r="D90" s="124" t="s">
        <v>622</v>
      </c>
      <c r="E90" s="124" t="s">
        <v>735</v>
      </c>
      <c r="F90" s="124" t="s">
        <v>571</v>
      </c>
      <c r="G90" s="124" t="s">
        <v>740</v>
      </c>
      <c r="H90" s="124" t="s">
        <v>624</v>
      </c>
      <c r="I90" s="124" t="s">
        <v>574</v>
      </c>
      <c r="J90" s="125" t="s">
        <v>734</v>
      </c>
    </row>
    <row r="91" ht="15" customHeight="1" spans="1:10">
      <c r="A91" s="127"/>
      <c r="B91" s="128"/>
      <c r="C91" s="124" t="s">
        <v>568</v>
      </c>
      <c r="D91" s="124" t="s">
        <v>622</v>
      </c>
      <c r="E91" s="124" t="s">
        <v>736</v>
      </c>
      <c r="F91" s="124" t="s">
        <v>571</v>
      </c>
      <c r="G91" s="124" t="s">
        <v>741</v>
      </c>
      <c r="H91" s="124" t="s">
        <v>624</v>
      </c>
      <c r="I91" s="124" t="s">
        <v>574</v>
      </c>
      <c r="J91" s="125" t="s">
        <v>734</v>
      </c>
    </row>
    <row r="92" ht="15" customHeight="1" spans="1:10">
      <c r="A92" s="127"/>
      <c r="B92" s="128"/>
      <c r="C92" s="124" t="s">
        <v>599</v>
      </c>
      <c r="D92" s="124" t="s">
        <v>600</v>
      </c>
      <c r="E92" s="124" t="s">
        <v>742</v>
      </c>
      <c r="F92" s="124" t="s">
        <v>571</v>
      </c>
      <c r="G92" s="124" t="s">
        <v>743</v>
      </c>
      <c r="H92" s="124" t="s">
        <v>607</v>
      </c>
      <c r="I92" s="124" t="s">
        <v>628</v>
      </c>
      <c r="J92" s="125" t="s">
        <v>734</v>
      </c>
    </row>
    <row r="93" ht="15" customHeight="1" spans="1:10">
      <c r="A93" s="127"/>
      <c r="B93" s="128"/>
      <c r="C93" s="124" t="s">
        <v>599</v>
      </c>
      <c r="D93" s="124" t="s">
        <v>600</v>
      </c>
      <c r="E93" s="124" t="s">
        <v>744</v>
      </c>
      <c r="F93" s="124" t="s">
        <v>571</v>
      </c>
      <c r="G93" s="124" t="s">
        <v>745</v>
      </c>
      <c r="H93" s="124" t="s">
        <v>607</v>
      </c>
      <c r="I93" s="124" t="s">
        <v>628</v>
      </c>
      <c r="J93" s="125" t="s">
        <v>734</v>
      </c>
    </row>
    <row r="94" ht="15" customHeight="1" spans="1:10">
      <c r="A94" s="127"/>
      <c r="B94" s="128"/>
      <c r="C94" s="124" t="s">
        <v>608</v>
      </c>
      <c r="D94" s="124" t="s">
        <v>609</v>
      </c>
      <c r="E94" s="124" t="s">
        <v>630</v>
      </c>
      <c r="F94" s="124" t="s">
        <v>591</v>
      </c>
      <c r="G94" s="124" t="s">
        <v>597</v>
      </c>
      <c r="H94" s="124" t="s">
        <v>593</v>
      </c>
      <c r="I94" s="124" t="s">
        <v>574</v>
      </c>
      <c r="J94" s="125" t="s">
        <v>631</v>
      </c>
    </row>
    <row r="95" ht="105" customHeight="1" spans="1:10">
      <c r="A95" s="124" t="s">
        <v>514</v>
      </c>
      <c r="B95" s="126" t="s">
        <v>746</v>
      </c>
      <c r="C95" s="127"/>
      <c r="D95" s="127"/>
      <c r="E95" s="127"/>
      <c r="F95" s="127"/>
      <c r="G95" s="127"/>
      <c r="H95" s="127"/>
      <c r="I95" s="127"/>
      <c r="J95" s="128"/>
    </row>
    <row r="96" ht="15" customHeight="1" spans="1:10">
      <c r="A96" s="127"/>
      <c r="B96" s="128"/>
      <c r="C96" s="124" t="s">
        <v>568</v>
      </c>
      <c r="D96" s="124" t="s">
        <v>569</v>
      </c>
      <c r="E96" s="124" t="s">
        <v>747</v>
      </c>
      <c r="F96" s="124" t="s">
        <v>571</v>
      </c>
      <c r="G96" s="124" t="s">
        <v>748</v>
      </c>
      <c r="H96" s="124" t="s">
        <v>705</v>
      </c>
      <c r="I96" s="124" t="s">
        <v>574</v>
      </c>
      <c r="J96" s="125" t="s">
        <v>749</v>
      </c>
    </row>
    <row r="97" ht="15" customHeight="1" spans="1:10">
      <c r="A97" s="127"/>
      <c r="B97" s="128"/>
      <c r="C97" s="124" t="s">
        <v>568</v>
      </c>
      <c r="D97" s="124" t="s">
        <v>569</v>
      </c>
      <c r="E97" s="124" t="s">
        <v>750</v>
      </c>
      <c r="F97" s="124" t="s">
        <v>571</v>
      </c>
      <c r="G97" s="124" t="s">
        <v>602</v>
      </c>
      <c r="H97" s="124" t="s">
        <v>705</v>
      </c>
      <c r="I97" s="124" t="s">
        <v>574</v>
      </c>
      <c r="J97" s="125" t="s">
        <v>749</v>
      </c>
    </row>
    <row r="98" ht="15" customHeight="1" spans="1:10">
      <c r="A98" s="127"/>
      <c r="B98" s="128"/>
      <c r="C98" s="124" t="s">
        <v>568</v>
      </c>
      <c r="D98" s="124" t="s">
        <v>569</v>
      </c>
      <c r="E98" s="124" t="s">
        <v>751</v>
      </c>
      <c r="F98" s="124" t="s">
        <v>571</v>
      </c>
      <c r="G98" s="124" t="s">
        <v>752</v>
      </c>
      <c r="H98" s="124" t="s">
        <v>705</v>
      </c>
      <c r="I98" s="124" t="s">
        <v>574</v>
      </c>
      <c r="J98" s="125" t="s">
        <v>749</v>
      </c>
    </row>
    <row r="99" ht="15" customHeight="1" spans="1:10">
      <c r="A99" s="127"/>
      <c r="B99" s="128"/>
      <c r="C99" s="124" t="s">
        <v>568</v>
      </c>
      <c r="D99" s="124" t="s">
        <v>569</v>
      </c>
      <c r="E99" s="124" t="s">
        <v>753</v>
      </c>
      <c r="F99" s="124" t="s">
        <v>571</v>
      </c>
      <c r="G99" s="124" t="s">
        <v>733</v>
      </c>
      <c r="H99" s="124" t="s">
        <v>588</v>
      </c>
      <c r="I99" s="124" t="s">
        <v>574</v>
      </c>
      <c r="J99" s="125" t="s">
        <v>749</v>
      </c>
    </row>
    <row r="100" ht="15" customHeight="1" spans="1:10">
      <c r="A100" s="127"/>
      <c r="B100" s="128"/>
      <c r="C100" s="124" t="s">
        <v>568</v>
      </c>
      <c r="D100" s="124" t="s">
        <v>595</v>
      </c>
      <c r="E100" s="124" t="s">
        <v>754</v>
      </c>
      <c r="F100" s="124" t="s">
        <v>591</v>
      </c>
      <c r="G100" s="124" t="s">
        <v>597</v>
      </c>
      <c r="H100" s="124" t="s">
        <v>593</v>
      </c>
      <c r="I100" s="124" t="s">
        <v>574</v>
      </c>
      <c r="J100" s="125" t="s">
        <v>749</v>
      </c>
    </row>
    <row r="101" ht="15" customHeight="1" spans="1:10">
      <c r="A101" s="127"/>
      <c r="B101" s="128"/>
      <c r="C101" s="124" t="s">
        <v>568</v>
      </c>
      <c r="D101" s="124" t="s">
        <v>622</v>
      </c>
      <c r="E101" s="124" t="s">
        <v>747</v>
      </c>
      <c r="F101" s="124" t="s">
        <v>571</v>
      </c>
      <c r="G101" s="124" t="s">
        <v>298</v>
      </c>
      <c r="H101" s="124" t="s">
        <v>755</v>
      </c>
      <c r="I101" s="124" t="s">
        <v>574</v>
      </c>
      <c r="J101" s="125" t="s">
        <v>749</v>
      </c>
    </row>
    <row r="102" ht="15" customHeight="1" spans="1:10">
      <c r="A102" s="127"/>
      <c r="B102" s="128"/>
      <c r="C102" s="124" t="s">
        <v>568</v>
      </c>
      <c r="D102" s="124" t="s">
        <v>622</v>
      </c>
      <c r="E102" s="124" t="s">
        <v>750</v>
      </c>
      <c r="F102" s="124" t="s">
        <v>571</v>
      </c>
      <c r="G102" s="124" t="s">
        <v>756</v>
      </c>
      <c r="H102" s="124" t="s">
        <v>755</v>
      </c>
      <c r="I102" s="124" t="s">
        <v>574</v>
      </c>
      <c r="J102" s="125" t="s">
        <v>749</v>
      </c>
    </row>
    <row r="103" ht="15" customHeight="1" spans="1:10">
      <c r="A103" s="127"/>
      <c r="B103" s="128"/>
      <c r="C103" s="124" t="s">
        <v>568</v>
      </c>
      <c r="D103" s="124" t="s">
        <v>622</v>
      </c>
      <c r="E103" s="124" t="s">
        <v>751</v>
      </c>
      <c r="F103" s="124" t="s">
        <v>571</v>
      </c>
      <c r="G103" s="124" t="s">
        <v>757</v>
      </c>
      <c r="H103" s="124" t="s">
        <v>755</v>
      </c>
      <c r="I103" s="124" t="s">
        <v>574</v>
      </c>
      <c r="J103" s="125" t="s">
        <v>749</v>
      </c>
    </row>
    <row r="104" ht="15" customHeight="1" spans="1:10">
      <c r="A104" s="127"/>
      <c r="B104" s="128"/>
      <c r="C104" s="124" t="s">
        <v>568</v>
      </c>
      <c r="D104" s="124" t="s">
        <v>622</v>
      </c>
      <c r="E104" s="124" t="s">
        <v>753</v>
      </c>
      <c r="F104" s="124" t="s">
        <v>571</v>
      </c>
      <c r="G104" s="124" t="s">
        <v>758</v>
      </c>
      <c r="H104" s="124" t="s">
        <v>759</v>
      </c>
      <c r="I104" s="124" t="s">
        <v>574</v>
      </c>
      <c r="J104" s="125" t="s">
        <v>749</v>
      </c>
    </row>
    <row r="105" ht="15" customHeight="1" spans="1:10">
      <c r="A105" s="127"/>
      <c r="B105" s="128"/>
      <c r="C105" s="124" t="s">
        <v>599</v>
      </c>
      <c r="D105" s="124" t="s">
        <v>600</v>
      </c>
      <c r="E105" s="124" t="s">
        <v>760</v>
      </c>
      <c r="F105" s="124" t="s">
        <v>571</v>
      </c>
      <c r="G105" s="124" t="s">
        <v>761</v>
      </c>
      <c r="H105" s="124" t="s">
        <v>607</v>
      </c>
      <c r="I105" s="124" t="s">
        <v>574</v>
      </c>
      <c r="J105" s="125" t="s">
        <v>749</v>
      </c>
    </row>
    <row r="106" ht="15" customHeight="1" spans="1:10">
      <c r="A106" s="127"/>
      <c r="B106" s="128"/>
      <c r="C106" s="124" t="s">
        <v>599</v>
      </c>
      <c r="D106" s="124" t="s">
        <v>600</v>
      </c>
      <c r="E106" s="124" t="s">
        <v>762</v>
      </c>
      <c r="F106" s="124" t="s">
        <v>571</v>
      </c>
      <c r="G106" s="124" t="s">
        <v>657</v>
      </c>
      <c r="H106" s="124" t="s">
        <v>607</v>
      </c>
      <c r="I106" s="124" t="s">
        <v>574</v>
      </c>
      <c r="J106" s="125" t="s">
        <v>749</v>
      </c>
    </row>
    <row r="107" ht="15" customHeight="1" spans="1:10">
      <c r="A107" s="127"/>
      <c r="B107" s="128"/>
      <c r="C107" s="124" t="s">
        <v>608</v>
      </c>
      <c r="D107" s="124" t="s">
        <v>609</v>
      </c>
      <c r="E107" s="124" t="s">
        <v>630</v>
      </c>
      <c r="F107" s="124" t="s">
        <v>591</v>
      </c>
      <c r="G107" s="124" t="s">
        <v>597</v>
      </c>
      <c r="H107" s="124" t="s">
        <v>593</v>
      </c>
      <c r="I107" s="124" t="s">
        <v>574</v>
      </c>
      <c r="J107" s="125" t="s">
        <v>631</v>
      </c>
    </row>
    <row r="108" ht="105" customHeight="1" spans="1:10">
      <c r="A108" s="124" t="s">
        <v>516</v>
      </c>
      <c r="B108" s="126" t="s">
        <v>763</v>
      </c>
      <c r="C108" s="127"/>
      <c r="D108" s="127"/>
      <c r="E108" s="127"/>
      <c r="F108" s="127"/>
      <c r="G108" s="127"/>
      <c r="H108" s="127"/>
      <c r="I108" s="127"/>
      <c r="J108" s="128"/>
    </row>
    <row r="109" ht="15" customHeight="1" spans="1:10">
      <c r="A109" s="127"/>
      <c r="B109" s="128"/>
      <c r="C109" s="124" t="s">
        <v>568</v>
      </c>
      <c r="D109" s="124" t="s">
        <v>569</v>
      </c>
      <c r="E109" s="124" t="s">
        <v>764</v>
      </c>
      <c r="F109" s="124" t="s">
        <v>571</v>
      </c>
      <c r="G109" s="124" t="s">
        <v>765</v>
      </c>
      <c r="H109" s="124" t="s">
        <v>705</v>
      </c>
      <c r="I109" s="124" t="s">
        <v>574</v>
      </c>
      <c r="J109" s="125" t="s">
        <v>766</v>
      </c>
    </row>
    <row r="110" ht="15" customHeight="1" spans="1:10">
      <c r="A110" s="127"/>
      <c r="B110" s="128"/>
      <c r="C110" s="124" t="s">
        <v>568</v>
      </c>
      <c r="D110" s="124" t="s">
        <v>569</v>
      </c>
      <c r="E110" s="124" t="s">
        <v>767</v>
      </c>
      <c r="F110" s="124" t="s">
        <v>571</v>
      </c>
      <c r="G110" s="124" t="s">
        <v>258</v>
      </c>
      <c r="H110" s="124" t="s">
        <v>588</v>
      </c>
      <c r="I110" s="124" t="s">
        <v>574</v>
      </c>
      <c r="J110" s="125" t="s">
        <v>766</v>
      </c>
    </row>
    <row r="111" ht="15" customHeight="1" spans="1:10">
      <c r="A111" s="127"/>
      <c r="B111" s="128"/>
      <c r="C111" s="124" t="s">
        <v>568</v>
      </c>
      <c r="D111" s="124" t="s">
        <v>569</v>
      </c>
      <c r="E111" s="124" t="s">
        <v>635</v>
      </c>
      <c r="F111" s="124" t="s">
        <v>571</v>
      </c>
      <c r="G111" s="124" t="s">
        <v>768</v>
      </c>
      <c r="H111" s="124" t="s">
        <v>588</v>
      </c>
      <c r="I111" s="124" t="s">
        <v>574</v>
      </c>
      <c r="J111" s="125" t="s">
        <v>766</v>
      </c>
    </row>
    <row r="112" ht="15" customHeight="1" spans="1:10">
      <c r="A112" s="127"/>
      <c r="B112" s="128"/>
      <c r="C112" s="124" t="s">
        <v>568</v>
      </c>
      <c r="D112" s="124" t="s">
        <v>569</v>
      </c>
      <c r="E112" s="124" t="s">
        <v>769</v>
      </c>
      <c r="F112" s="124" t="s">
        <v>571</v>
      </c>
      <c r="G112" s="124" t="s">
        <v>606</v>
      </c>
      <c r="H112" s="124" t="s">
        <v>588</v>
      </c>
      <c r="I112" s="124" t="s">
        <v>574</v>
      </c>
      <c r="J112" s="125" t="s">
        <v>766</v>
      </c>
    </row>
    <row r="113" ht="15" customHeight="1" spans="1:10">
      <c r="A113" s="127"/>
      <c r="B113" s="128"/>
      <c r="C113" s="124" t="s">
        <v>568</v>
      </c>
      <c r="D113" s="124" t="s">
        <v>569</v>
      </c>
      <c r="E113" s="124" t="s">
        <v>770</v>
      </c>
      <c r="F113" s="124" t="s">
        <v>571</v>
      </c>
      <c r="G113" s="124" t="s">
        <v>260</v>
      </c>
      <c r="H113" s="124" t="s">
        <v>588</v>
      </c>
      <c r="I113" s="124" t="s">
        <v>574</v>
      </c>
      <c r="J113" s="125" t="s">
        <v>766</v>
      </c>
    </row>
    <row r="114" ht="15" customHeight="1" spans="1:10">
      <c r="A114" s="127"/>
      <c r="B114" s="128"/>
      <c r="C114" s="124" t="s">
        <v>568</v>
      </c>
      <c r="D114" s="124" t="s">
        <v>569</v>
      </c>
      <c r="E114" s="124" t="s">
        <v>771</v>
      </c>
      <c r="F114" s="124" t="s">
        <v>571</v>
      </c>
      <c r="G114" s="124" t="s">
        <v>772</v>
      </c>
      <c r="H114" s="124" t="s">
        <v>588</v>
      </c>
      <c r="I114" s="124" t="s">
        <v>574</v>
      </c>
      <c r="J114" s="125" t="s">
        <v>766</v>
      </c>
    </row>
    <row r="115" ht="15" customHeight="1" spans="1:10">
      <c r="A115" s="127"/>
      <c r="B115" s="128"/>
      <c r="C115" s="124" t="s">
        <v>568</v>
      </c>
      <c r="D115" s="124" t="s">
        <v>569</v>
      </c>
      <c r="E115" s="124" t="s">
        <v>773</v>
      </c>
      <c r="F115" s="124" t="s">
        <v>571</v>
      </c>
      <c r="G115" s="124" t="s">
        <v>774</v>
      </c>
      <c r="H115" s="124" t="s">
        <v>640</v>
      </c>
      <c r="I115" s="124" t="s">
        <v>574</v>
      </c>
      <c r="J115" s="125" t="s">
        <v>766</v>
      </c>
    </row>
    <row r="116" ht="15" customHeight="1" spans="1:10">
      <c r="A116" s="127"/>
      <c r="B116" s="128"/>
      <c r="C116" s="124" t="s">
        <v>568</v>
      </c>
      <c r="D116" s="124" t="s">
        <v>595</v>
      </c>
      <c r="E116" s="124" t="s">
        <v>775</v>
      </c>
      <c r="F116" s="124" t="s">
        <v>571</v>
      </c>
      <c r="G116" s="124" t="s">
        <v>776</v>
      </c>
      <c r="H116" s="124" t="s">
        <v>644</v>
      </c>
      <c r="I116" s="124" t="s">
        <v>574</v>
      </c>
      <c r="J116" s="125" t="s">
        <v>777</v>
      </c>
    </row>
    <row r="117" ht="15" customHeight="1" spans="1:10">
      <c r="A117" s="127"/>
      <c r="B117" s="128"/>
      <c r="C117" s="124" t="s">
        <v>599</v>
      </c>
      <c r="D117" s="124" t="s">
        <v>600</v>
      </c>
      <c r="E117" s="124" t="s">
        <v>778</v>
      </c>
      <c r="F117" s="124" t="s">
        <v>571</v>
      </c>
      <c r="G117" s="124" t="s">
        <v>779</v>
      </c>
      <c r="H117" s="124" t="s">
        <v>607</v>
      </c>
      <c r="I117" s="124" t="s">
        <v>628</v>
      </c>
      <c r="J117" s="125" t="s">
        <v>780</v>
      </c>
    </row>
    <row r="118" ht="15" customHeight="1" spans="1:10">
      <c r="A118" s="127"/>
      <c r="B118" s="128"/>
      <c r="C118" s="124" t="s">
        <v>599</v>
      </c>
      <c r="D118" s="124" t="s">
        <v>600</v>
      </c>
      <c r="E118" s="124" t="s">
        <v>781</v>
      </c>
      <c r="F118" s="124" t="s">
        <v>571</v>
      </c>
      <c r="G118" s="124" t="s">
        <v>782</v>
      </c>
      <c r="H118" s="124" t="s">
        <v>607</v>
      </c>
      <c r="I118" s="124" t="s">
        <v>628</v>
      </c>
      <c r="J118" s="125" t="s">
        <v>780</v>
      </c>
    </row>
    <row r="119" ht="15" customHeight="1" spans="1:10">
      <c r="A119" s="127"/>
      <c r="B119" s="128"/>
      <c r="C119" s="124" t="s">
        <v>608</v>
      </c>
      <c r="D119" s="124" t="s">
        <v>609</v>
      </c>
      <c r="E119" s="124" t="s">
        <v>630</v>
      </c>
      <c r="F119" s="124" t="s">
        <v>591</v>
      </c>
      <c r="G119" s="124" t="s">
        <v>597</v>
      </c>
      <c r="H119" s="124" t="s">
        <v>593</v>
      </c>
      <c r="I119" s="124" t="s">
        <v>574</v>
      </c>
      <c r="J119" s="125" t="s">
        <v>631</v>
      </c>
    </row>
    <row r="120" ht="105" customHeight="1" spans="1:10">
      <c r="A120" s="124" t="s">
        <v>519</v>
      </c>
      <c r="B120" s="126" t="s">
        <v>567</v>
      </c>
      <c r="C120" s="127"/>
      <c r="D120" s="127"/>
      <c r="E120" s="127"/>
      <c r="F120" s="127"/>
      <c r="G120" s="127"/>
      <c r="H120" s="127"/>
      <c r="I120" s="127"/>
      <c r="J120" s="128"/>
    </row>
    <row r="121" ht="15" customHeight="1" spans="1:10">
      <c r="A121" s="127"/>
      <c r="B121" s="128"/>
      <c r="C121" s="124" t="s">
        <v>568</v>
      </c>
      <c r="D121" s="124" t="s">
        <v>569</v>
      </c>
      <c r="E121" s="124" t="s">
        <v>570</v>
      </c>
      <c r="F121" s="124" t="s">
        <v>571</v>
      </c>
      <c r="G121" s="124" t="s">
        <v>572</v>
      </c>
      <c r="H121" s="124" t="s">
        <v>573</v>
      </c>
      <c r="I121" s="124" t="s">
        <v>574</v>
      </c>
      <c r="J121" s="125" t="s">
        <v>575</v>
      </c>
    </row>
    <row r="122" ht="15" customHeight="1" spans="1:10">
      <c r="A122" s="127"/>
      <c r="B122" s="128"/>
      <c r="C122" s="124" t="s">
        <v>568</v>
      </c>
      <c r="D122" s="124" t="s">
        <v>569</v>
      </c>
      <c r="E122" s="124" t="s">
        <v>576</v>
      </c>
      <c r="F122" s="124" t="s">
        <v>571</v>
      </c>
      <c r="G122" s="124" t="s">
        <v>577</v>
      </c>
      <c r="H122" s="124" t="s">
        <v>573</v>
      </c>
      <c r="I122" s="124" t="s">
        <v>574</v>
      </c>
      <c r="J122" s="125" t="s">
        <v>575</v>
      </c>
    </row>
    <row r="123" ht="15" customHeight="1" spans="1:10">
      <c r="A123" s="127"/>
      <c r="B123" s="128"/>
      <c r="C123" s="124" t="s">
        <v>568</v>
      </c>
      <c r="D123" s="124" t="s">
        <v>569</v>
      </c>
      <c r="E123" s="124" t="s">
        <v>578</v>
      </c>
      <c r="F123" s="124" t="s">
        <v>571</v>
      </c>
      <c r="G123" s="124" t="s">
        <v>579</v>
      </c>
      <c r="H123" s="124" t="s">
        <v>573</v>
      </c>
      <c r="I123" s="124" t="s">
        <v>574</v>
      </c>
      <c r="J123" s="125" t="s">
        <v>575</v>
      </c>
    </row>
    <row r="124" ht="15" customHeight="1" spans="1:10">
      <c r="A124" s="127"/>
      <c r="B124" s="128"/>
      <c r="C124" s="124" t="s">
        <v>568</v>
      </c>
      <c r="D124" s="124" t="s">
        <v>569</v>
      </c>
      <c r="E124" s="124" t="s">
        <v>580</v>
      </c>
      <c r="F124" s="124" t="s">
        <v>571</v>
      </c>
      <c r="G124" s="124" t="s">
        <v>581</v>
      </c>
      <c r="H124" s="124" t="s">
        <v>573</v>
      </c>
      <c r="I124" s="124" t="s">
        <v>574</v>
      </c>
      <c r="J124" s="125" t="s">
        <v>575</v>
      </c>
    </row>
    <row r="125" ht="15" customHeight="1" spans="1:10">
      <c r="A125" s="127"/>
      <c r="B125" s="128"/>
      <c r="C125" s="124" t="s">
        <v>568</v>
      </c>
      <c r="D125" s="124" t="s">
        <v>569</v>
      </c>
      <c r="E125" s="124" t="s">
        <v>582</v>
      </c>
      <c r="F125" s="124" t="s">
        <v>571</v>
      </c>
      <c r="G125" s="124" t="s">
        <v>583</v>
      </c>
      <c r="H125" s="124" t="s">
        <v>573</v>
      </c>
      <c r="I125" s="124" t="s">
        <v>574</v>
      </c>
      <c r="J125" s="125" t="s">
        <v>575</v>
      </c>
    </row>
    <row r="126" ht="15" customHeight="1" spans="1:10">
      <c r="A126" s="127"/>
      <c r="B126" s="128"/>
      <c r="C126" s="124" t="s">
        <v>568</v>
      </c>
      <c r="D126" s="124" t="s">
        <v>569</v>
      </c>
      <c r="E126" s="124" t="s">
        <v>584</v>
      </c>
      <c r="F126" s="124" t="s">
        <v>571</v>
      </c>
      <c r="G126" s="124" t="s">
        <v>295</v>
      </c>
      <c r="H126" s="124" t="s">
        <v>585</v>
      </c>
      <c r="I126" s="124" t="s">
        <v>574</v>
      </c>
      <c r="J126" s="125" t="s">
        <v>586</v>
      </c>
    </row>
    <row r="127" ht="15" customHeight="1" spans="1:10">
      <c r="A127" s="127"/>
      <c r="B127" s="128"/>
      <c r="C127" s="124" t="s">
        <v>568</v>
      </c>
      <c r="D127" s="124" t="s">
        <v>569</v>
      </c>
      <c r="E127" s="124" t="s">
        <v>587</v>
      </c>
      <c r="F127" s="124" t="s">
        <v>571</v>
      </c>
      <c r="G127" s="124" t="s">
        <v>122</v>
      </c>
      <c r="H127" s="124" t="s">
        <v>588</v>
      </c>
      <c r="I127" s="124" t="s">
        <v>574</v>
      </c>
      <c r="J127" s="125" t="s">
        <v>586</v>
      </c>
    </row>
    <row r="128" ht="15" customHeight="1" spans="1:10">
      <c r="A128" s="127"/>
      <c r="B128" s="128"/>
      <c r="C128" s="124" t="s">
        <v>568</v>
      </c>
      <c r="D128" s="124" t="s">
        <v>589</v>
      </c>
      <c r="E128" s="124" t="s">
        <v>590</v>
      </c>
      <c r="F128" s="124" t="s">
        <v>591</v>
      </c>
      <c r="G128" s="124" t="s">
        <v>592</v>
      </c>
      <c r="H128" s="124" t="s">
        <v>593</v>
      </c>
      <c r="I128" s="124" t="s">
        <v>574</v>
      </c>
      <c r="J128" s="125" t="s">
        <v>594</v>
      </c>
    </row>
    <row r="129" ht="15" customHeight="1" spans="1:10">
      <c r="A129" s="127"/>
      <c r="B129" s="128"/>
      <c r="C129" s="124" t="s">
        <v>568</v>
      </c>
      <c r="D129" s="124" t="s">
        <v>595</v>
      </c>
      <c r="E129" s="124" t="s">
        <v>596</v>
      </c>
      <c r="F129" s="124" t="s">
        <v>591</v>
      </c>
      <c r="G129" s="124" t="s">
        <v>597</v>
      </c>
      <c r="H129" s="124" t="s">
        <v>593</v>
      </c>
      <c r="I129" s="124" t="s">
        <v>574</v>
      </c>
      <c r="J129" s="125" t="s">
        <v>598</v>
      </c>
    </row>
    <row r="130" ht="15" customHeight="1" spans="1:10">
      <c r="A130" s="127"/>
      <c r="B130" s="128"/>
      <c r="C130" s="124" t="s">
        <v>599</v>
      </c>
      <c r="D130" s="124" t="s">
        <v>600</v>
      </c>
      <c r="E130" s="124" t="s">
        <v>601</v>
      </c>
      <c r="F130" s="124" t="s">
        <v>571</v>
      </c>
      <c r="G130" s="124" t="s">
        <v>602</v>
      </c>
      <c r="H130" s="124" t="s">
        <v>593</v>
      </c>
      <c r="I130" s="124" t="s">
        <v>574</v>
      </c>
      <c r="J130" s="125" t="s">
        <v>603</v>
      </c>
    </row>
    <row r="131" ht="15" customHeight="1" spans="1:10">
      <c r="A131" s="127"/>
      <c r="B131" s="128"/>
      <c r="C131" s="124" t="s">
        <v>599</v>
      </c>
      <c r="D131" s="124" t="s">
        <v>604</v>
      </c>
      <c r="E131" s="124" t="s">
        <v>605</v>
      </c>
      <c r="F131" s="124" t="s">
        <v>571</v>
      </c>
      <c r="G131" s="124" t="s">
        <v>606</v>
      </c>
      <c r="H131" s="124" t="s">
        <v>607</v>
      </c>
      <c r="I131" s="124" t="s">
        <v>574</v>
      </c>
      <c r="J131" s="125" t="s">
        <v>603</v>
      </c>
    </row>
    <row r="132" ht="15" customHeight="1" spans="1:10">
      <c r="A132" s="127"/>
      <c r="B132" s="128"/>
      <c r="C132" s="124" t="s">
        <v>608</v>
      </c>
      <c r="D132" s="124" t="s">
        <v>609</v>
      </c>
      <c r="E132" s="124" t="s">
        <v>610</v>
      </c>
      <c r="F132" s="124" t="s">
        <v>591</v>
      </c>
      <c r="G132" s="124" t="s">
        <v>597</v>
      </c>
      <c r="H132" s="124" t="s">
        <v>593</v>
      </c>
      <c r="I132" s="124" t="s">
        <v>574</v>
      </c>
      <c r="J132" s="125" t="s">
        <v>611</v>
      </c>
    </row>
    <row r="133" ht="105" customHeight="1" spans="1:10">
      <c r="A133" s="124" t="s">
        <v>521</v>
      </c>
      <c r="B133" s="126" t="s">
        <v>783</v>
      </c>
      <c r="C133" s="127"/>
      <c r="D133" s="127"/>
      <c r="E133" s="127"/>
      <c r="F133" s="127"/>
      <c r="G133" s="127"/>
      <c r="H133" s="127"/>
      <c r="I133" s="127"/>
      <c r="J133" s="128"/>
    </row>
    <row r="134" ht="15" customHeight="1" spans="1:10">
      <c r="A134" s="127"/>
      <c r="B134" s="128"/>
      <c r="C134" s="124" t="s">
        <v>568</v>
      </c>
      <c r="D134" s="124" t="s">
        <v>569</v>
      </c>
      <c r="E134" s="124" t="s">
        <v>784</v>
      </c>
      <c r="F134" s="124" t="s">
        <v>571</v>
      </c>
      <c r="G134" s="124" t="s">
        <v>757</v>
      </c>
      <c r="H134" s="124" t="s">
        <v>573</v>
      </c>
      <c r="I134" s="124" t="s">
        <v>574</v>
      </c>
      <c r="J134" s="125" t="s">
        <v>785</v>
      </c>
    </row>
    <row r="135" ht="15" customHeight="1" spans="1:10">
      <c r="A135" s="127"/>
      <c r="B135" s="128"/>
      <c r="C135" s="124" t="s">
        <v>568</v>
      </c>
      <c r="D135" s="124" t="s">
        <v>569</v>
      </c>
      <c r="E135" s="124" t="s">
        <v>786</v>
      </c>
      <c r="F135" s="124" t="s">
        <v>571</v>
      </c>
      <c r="G135" s="124" t="s">
        <v>787</v>
      </c>
      <c r="H135" s="124" t="s">
        <v>705</v>
      </c>
      <c r="I135" s="124" t="s">
        <v>574</v>
      </c>
      <c r="J135" s="125" t="s">
        <v>785</v>
      </c>
    </row>
    <row r="136" ht="15" customHeight="1" spans="1:10">
      <c r="A136" s="127"/>
      <c r="B136" s="128"/>
      <c r="C136" s="124" t="s">
        <v>568</v>
      </c>
      <c r="D136" s="124" t="s">
        <v>589</v>
      </c>
      <c r="E136" s="124" t="s">
        <v>788</v>
      </c>
      <c r="F136" s="124" t="s">
        <v>591</v>
      </c>
      <c r="G136" s="124" t="s">
        <v>597</v>
      </c>
      <c r="H136" s="124" t="s">
        <v>593</v>
      </c>
      <c r="I136" s="124" t="s">
        <v>574</v>
      </c>
      <c r="J136" s="125" t="s">
        <v>785</v>
      </c>
    </row>
    <row r="137" ht="15" customHeight="1" spans="1:10">
      <c r="A137" s="127"/>
      <c r="B137" s="128"/>
      <c r="C137" s="124" t="s">
        <v>568</v>
      </c>
      <c r="D137" s="124" t="s">
        <v>622</v>
      </c>
      <c r="E137" s="124" t="s">
        <v>784</v>
      </c>
      <c r="F137" s="124" t="s">
        <v>571</v>
      </c>
      <c r="G137" s="124" t="s">
        <v>789</v>
      </c>
      <c r="H137" s="124" t="s">
        <v>790</v>
      </c>
      <c r="I137" s="124" t="s">
        <v>574</v>
      </c>
      <c r="J137" s="125" t="s">
        <v>785</v>
      </c>
    </row>
    <row r="138" ht="15" customHeight="1" spans="1:10">
      <c r="A138" s="127"/>
      <c r="B138" s="128"/>
      <c r="C138" s="124" t="s">
        <v>568</v>
      </c>
      <c r="D138" s="124" t="s">
        <v>622</v>
      </c>
      <c r="E138" s="124" t="s">
        <v>786</v>
      </c>
      <c r="F138" s="124" t="s">
        <v>571</v>
      </c>
      <c r="G138" s="124" t="s">
        <v>791</v>
      </c>
      <c r="H138" s="124" t="s">
        <v>755</v>
      </c>
      <c r="I138" s="124" t="s">
        <v>574</v>
      </c>
      <c r="J138" s="125" t="s">
        <v>785</v>
      </c>
    </row>
    <row r="139" ht="15" customHeight="1" spans="1:10">
      <c r="A139" s="127"/>
      <c r="B139" s="128"/>
      <c r="C139" s="124" t="s">
        <v>599</v>
      </c>
      <c r="D139" s="124" t="s">
        <v>600</v>
      </c>
      <c r="E139" s="124" t="s">
        <v>792</v>
      </c>
      <c r="F139" s="124" t="s">
        <v>571</v>
      </c>
      <c r="G139" s="124" t="s">
        <v>657</v>
      </c>
      <c r="H139" s="124" t="s">
        <v>607</v>
      </c>
      <c r="I139" s="124" t="s">
        <v>628</v>
      </c>
      <c r="J139" s="125" t="s">
        <v>785</v>
      </c>
    </row>
    <row r="140" ht="15" customHeight="1" spans="1:10">
      <c r="A140" s="127"/>
      <c r="B140" s="128"/>
      <c r="C140" s="124" t="s">
        <v>608</v>
      </c>
      <c r="D140" s="124" t="s">
        <v>609</v>
      </c>
      <c r="E140" s="124" t="s">
        <v>630</v>
      </c>
      <c r="F140" s="124" t="s">
        <v>591</v>
      </c>
      <c r="G140" s="124" t="s">
        <v>597</v>
      </c>
      <c r="H140" s="124" t="s">
        <v>593</v>
      </c>
      <c r="I140" s="124" t="s">
        <v>574</v>
      </c>
      <c r="J140" s="125" t="s">
        <v>631</v>
      </c>
    </row>
    <row r="141" ht="105" customHeight="1" spans="1:10">
      <c r="A141" s="124" t="s">
        <v>524</v>
      </c>
      <c r="B141" s="126" t="s">
        <v>793</v>
      </c>
      <c r="C141" s="127"/>
      <c r="D141" s="127"/>
      <c r="E141" s="127"/>
      <c r="F141" s="127"/>
      <c r="G141" s="127"/>
      <c r="H141" s="127"/>
      <c r="I141" s="127"/>
      <c r="J141" s="128"/>
    </row>
    <row r="142" ht="15" customHeight="1" spans="1:10">
      <c r="A142" s="127"/>
      <c r="B142" s="128"/>
      <c r="C142" s="124" t="s">
        <v>568</v>
      </c>
      <c r="D142" s="124" t="s">
        <v>569</v>
      </c>
      <c r="E142" s="124" t="s">
        <v>794</v>
      </c>
      <c r="F142" s="124" t="s">
        <v>571</v>
      </c>
      <c r="G142" s="124" t="s">
        <v>737</v>
      </c>
      <c r="H142" s="124" t="s">
        <v>795</v>
      </c>
      <c r="I142" s="124" t="s">
        <v>574</v>
      </c>
      <c r="J142" s="125" t="s">
        <v>796</v>
      </c>
    </row>
    <row r="143" ht="15" customHeight="1" spans="1:10">
      <c r="A143" s="127"/>
      <c r="B143" s="128"/>
      <c r="C143" s="124" t="s">
        <v>568</v>
      </c>
      <c r="D143" s="124" t="s">
        <v>595</v>
      </c>
      <c r="E143" s="124" t="s">
        <v>797</v>
      </c>
      <c r="F143" s="124" t="s">
        <v>571</v>
      </c>
      <c r="G143" s="124" t="s">
        <v>798</v>
      </c>
      <c r="H143" s="124" t="s">
        <v>607</v>
      </c>
      <c r="I143" s="124" t="s">
        <v>574</v>
      </c>
      <c r="J143" s="125" t="s">
        <v>799</v>
      </c>
    </row>
    <row r="144" ht="15" customHeight="1" spans="1:10">
      <c r="A144" s="127"/>
      <c r="B144" s="128"/>
      <c r="C144" s="124" t="s">
        <v>568</v>
      </c>
      <c r="D144" s="124" t="s">
        <v>622</v>
      </c>
      <c r="E144" s="124" t="s">
        <v>800</v>
      </c>
      <c r="F144" s="124" t="s">
        <v>571</v>
      </c>
      <c r="G144" s="124" t="s">
        <v>259</v>
      </c>
      <c r="H144" s="124" t="s">
        <v>801</v>
      </c>
      <c r="I144" s="124" t="s">
        <v>574</v>
      </c>
      <c r="J144" s="125" t="s">
        <v>802</v>
      </c>
    </row>
    <row r="145" ht="15" customHeight="1" spans="1:10">
      <c r="A145" s="127"/>
      <c r="B145" s="128"/>
      <c r="C145" s="124" t="s">
        <v>599</v>
      </c>
      <c r="D145" s="124" t="s">
        <v>600</v>
      </c>
      <c r="E145" s="124" t="s">
        <v>803</v>
      </c>
      <c r="F145" s="124" t="s">
        <v>571</v>
      </c>
      <c r="G145" s="124" t="s">
        <v>804</v>
      </c>
      <c r="H145" s="124" t="s">
        <v>607</v>
      </c>
      <c r="I145" s="124" t="s">
        <v>628</v>
      </c>
      <c r="J145" s="125" t="s">
        <v>805</v>
      </c>
    </row>
    <row r="146" ht="15" customHeight="1" spans="1:10">
      <c r="A146" s="127"/>
      <c r="B146" s="128"/>
      <c r="C146" s="124" t="s">
        <v>608</v>
      </c>
      <c r="D146" s="124" t="s">
        <v>609</v>
      </c>
      <c r="E146" s="124" t="s">
        <v>630</v>
      </c>
      <c r="F146" s="124" t="s">
        <v>591</v>
      </c>
      <c r="G146" s="124" t="s">
        <v>597</v>
      </c>
      <c r="H146" s="124" t="s">
        <v>593</v>
      </c>
      <c r="I146" s="124" t="s">
        <v>574</v>
      </c>
      <c r="J146" s="125" t="s">
        <v>631</v>
      </c>
    </row>
    <row r="147" ht="105" customHeight="1" spans="1:10">
      <c r="A147" s="124" t="s">
        <v>527</v>
      </c>
      <c r="B147" s="126" t="s">
        <v>806</v>
      </c>
      <c r="C147" s="127"/>
      <c r="D147" s="127"/>
      <c r="E147" s="127"/>
      <c r="F147" s="127"/>
      <c r="G147" s="127"/>
      <c r="H147" s="127"/>
      <c r="I147" s="127"/>
      <c r="J147" s="128"/>
    </row>
    <row r="148" ht="15" customHeight="1" spans="1:10">
      <c r="A148" s="127"/>
      <c r="B148" s="128"/>
      <c r="C148" s="124" t="s">
        <v>568</v>
      </c>
      <c r="D148" s="124" t="s">
        <v>569</v>
      </c>
      <c r="E148" s="124" t="s">
        <v>807</v>
      </c>
      <c r="F148" s="124" t="s">
        <v>571</v>
      </c>
      <c r="G148" s="124" t="s">
        <v>259</v>
      </c>
      <c r="H148" s="124" t="s">
        <v>795</v>
      </c>
      <c r="I148" s="124" t="s">
        <v>574</v>
      </c>
      <c r="J148" s="125" t="s">
        <v>808</v>
      </c>
    </row>
    <row r="149" ht="15" customHeight="1" spans="1:10">
      <c r="A149" s="127"/>
      <c r="B149" s="128"/>
      <c r="C149" s="124" t="s">
        <v>568</v>
      </c>
      <c r="D149" s="124" t="s">
        <v>589</v>
      </c>
      <c r="E149" s="124" t="s">
        <v>809</v>
      </c>
      <c r="F149" s="124" t="s">
        <v>571</v>
      </c>
      <c r="G149" s="124" t="s">
        <v>810</v>
      </c>
      <c r="H149" s="124" t="s">
        <v>593</v>
      </c>
      <c r="I149" s="124" t="s">
        <v>574</v>
      </c>
      <c r="J149" s="125" t="s">
        <v>808</v>
      </c>
    </row>
    <row r="150" ht="15" customHeight="1" spans="1:10">
      <c r="A150" s="127"/>
      <c r="B150" s="128"/>
      <c r="C150" s="124" t="s">
        <v>568</v>
      </c>
      <c r="D150" s="124" t="s">
        <v>595</v>
      </c>
      <c r="E150" s="124" t="s">
        <v>811</v>
      </c>
      <c r="F150" s="124" t="s">
        <v>571</v>
      </c>
      <c r="G150" s="124" t="s">
        <v>812</v>
      </c>
      <c r="H150" s="124" t="s">
        <v>607</v>
      </c>
      <c r="I150" s="124" t="s">
        <v>574</v>
      </c>
      <c r="J150" s="125" t="s">
        <v>808</v>
      </c>
    </row>
    <row r="151" ht="15" customHeight="1" spans="1:10">
      <c r="A151" s="127"/>
      <c r="B151" s="128"/>
      <c r="C151" s="124" t="s">
        <v>568</v>
      </c>
      <c r="D151" s="124" t="s">
        <v>622</v>
      </c>
      <c r="E151" s="124" t="s">
        <v>813</v>
      </c>
      <c r="F151" s="124" t="s">
        <v>571</v>
      </c>
      <c r="G151" s="124" t="s">
        <v>814</v>
      </c>
      <c r="H151" s="124" t="s">
        <v>815</v>
      </c>
      <c r="I151" s="124" t="s">
        <v>574</v>
      </c>
      <c r="J151" s="125" t="s">
        <v>808</v>
      </c>
    </row>
    <row r="152" ht="15" customHeight="1" spans="1:10">
      <c r="A152" s="127"/>
      <c r="B152" s="128"/>
      <c r="C152" s="124" t="s">
        <v>599</v>
      </c>
      <c r="D152" s="124" t="s">
        <v>600</v>
      </c>
      <c r="E152" s="124" t="s">
        <v>816</v>
      </c>
      <c r="F152" s="124" t="s">
        <v>571</v>
      </c>
      <c r="G152" s="124" t="s">
        <v>657</v>
      </c>
      <c r="H152" s="124" t="s">
        <v>593</v>
      </c>
      <c r="I152" s="124" t="s">
        <v>628</v>
      </c>
      <c r="J152" s="125" t="s">
        <v>808</v>
      </c>
    </row>
    <row r="153" ht="15" customHeight="1" spans="1:10">
      <c r="A153" s="127"/>
      <c r="B153" s="128"/>
      <c r="C153" s="124" t="s">
        <v>608</v>
      </c>
      <c r="D153" s="124" t="s">
        <v>609</v>
      </c>
      <c r="E153" s="124" t="s">
        <v>817</v>
      </c>
      <c r="F153" s="124" t="s">
        <v>591</v>
      </c>
      <c r="G153" s="124" t="s">
        <v>818</v>
      </c>
      <c r="H153" s="124" t="s">
        <v>593</v>
      </c>
      <c r="I153" s="124" t="s">
        <v>574</v>
      </c>
      <c r="J153" s="125" t="s">
        <v>819</v>
      </c>
    </row>
    <row r="154" ht="105" customHeight="1" spans="1:10">
      <c r="A154" s="124" t="s">
        <v>531</v>
      </c>
      <c r="B154" s="129" t="s">
        <v>820</v>
      </c>
      <c r="C154" s="127"/>
      <c r="D154" s="127"/>
      <c r="E154" s="127"/>
      <c r="F154" s="127"/>
      <c r="G154" s="127"/>
      <c r="H154" s="127"/>
      <c r="I154" s="127"/>
      <c r="J154" s="128"/>
    </row>
    <row r="155" ht="15" customHeight="1" spans="1:10">
      <c r="A155" s="127"/>
      <c r="B155" s="128"/>
      <c r="C155" s="124" t="s">
        <v>568</v>
      </c>
      <c r="D155" s="124" t="s">
        <v>569</v>
      </c>
      <c r="E155" s="124" t="s">
        <v>821</v>
      </c>
      <c r="F155" s="124" t="s">
        <v>571</v>
      </c>
      <c r="G155" s="124" t="s">
        <v>822</v>
      </c>
      <c r="H155" s="124" t="s">
        <v>654</v>
      </c>
      <c r="I155" s="124" t="s">
        <v>574</v>
      </c>
      <c r="J155" s="125" t="s">
        <v>823</v>
      </c>
    </row>
    <row r="156" ht="15" customHeight="1" spans="1:10">
      <c r="A156" s="127"/>
      <c r="B156" s="128"/>
      <c r="C156" s="124" t="s">
        <v>568</v>
      </c>
      <c r="D156" s="124" t="s">
        <v>595</v>
      </c>
      <c r="E156" s="124" t="s">
        <v>824</v>
      </c>
      <c r="F156" s="124" t="s">
        <v>571</v>
      </c>
      <c r="G156" s="124" t="s">
        <v>825</v>
      </c>
      <c r="H156" s="124" t="s">
        <v>826</v>
      </c>
      <c r="I156" s="124" t="s">
        <v>574</v>
      </c>
      <c r="J156" s="125" t="s">
        <v>823</v>
      </c>
    </row>
    <row r="157" ht="15" customHeight="1" spans="1:10">
      <c r="A157" s="127"/>
      <c r="B157" s="128"/>
      <c r="C157" s="124" t="s">
        <v>568</v>
      </c>
      <c r="D157" s="124" t="s">
        <v>622</v>
      </c>
      <c r="E157" s="124" t="s">
        <v>827</v>
      </c>
      <c r="F157" s="124" t="s">
        <v>571</v>
      </c>
      <c r="G157" s="124" t="s">
        <v>602</v>
      </c>
      <c r="H157" s="124" t="s">
        <v>828</v>
      </c>
      <c r="I157" s="124" t="s">
        <v>574</v>
      </c>
      <c r="J157" s="125" t="s">
        <v>823</v>
      </c>
    </row>
    <row r="158" ht="15" customHeight="1" spans="1:10">
      <c r="A158" s="127"/>
      <c r="B158" s="128"/>
      <c r="C158" s="124" t="s">
        <v>568</v>
      </c>
      <c r="D158" s="124" t="s">
        <v>622</v>
      </c>
      <c r="E158" s="124" t="s">
        <v>829</v>
      </c>
      <c r="F158" s="124" t="s">
        <v>571</v>
      </c>
      <c r="G158" s="124" t="s">
        <v>830</v>
      </c>
      <c r="H158" s="124" t="s">
        <v>801</v>
      </c>
      <c r="I158" s="124" t="s">
        <v>574</v>
      </c>
      <c r="J158" s="125" t="s">
        <v>823</v>
      </c>
    </row>
    <row r="159" ht="15" customHeight="1" spans="1:10">
      <c r="A159" s="127"/>
      <c r="B159" s="128"/>
      <c r="C159" s="124" t="s">
        <v>599</v>
      </c>
      <c r="D159" s="124" t="s">
        <v>600</v>
      </c>
      <c r="E159" s="124" t="s">
        <v>831</v>
      </c>
      <c r="F159" s="124" t="s">
        <v>571</v>
      </c>
      <c r="G159" s="124" t="s">
        <v>657</v>
      </c>
      <c r="H159" s="124" t="s">
        <v>593</v>
      </c>
      <c r="I159" s="124" t="s">
        <v>628</v>
      </c>
      <c r="J159" s="125" t="s">
        <v>823</v>
      </c>
    </row>
    <row r="160" ht="15" customHeight="1" spans="1:10">
      <c r="A160" s="127"/>
      <c r="B160" s="128"/>
      <c r="C160" s="124" t="s">
        <v>608</v>
      </c>
      <c r="D160" s="124" t="s">
        <v>609</v>
      </c>
      <c r="E160" s="124" t="s">
        <v>832</v>
      </c>
      <c r="F160" s="124" t="s">
        <v>591</v>
      </c>
      <c r="G160" s="124" t="s">
        <v>673</v>
      </c>
      <c r="H160" s="124" t="s">
        <v>593</v>
      </c>
      <c r="I160" s="124" t="s">
        <v>574</v>
      </c>
      <c r="J160" s="125" t="s">
        <v>832</v>
      </c>
    </row>
    <row r="161" ht="105" customHeight="1" spans="1:10">
      <c r="A161" s="124" t="s">
        <v>534</v>
      </c>
      <c r="B161" s="126" t="s">
        <v>833</v>
      </c>
      <c r="C161" s="127"/>
      <c r="D161" s="127"/>
      <c r="E161" s="127"/>
      <c r="F161" s="127"/>
      <c r="G161" s="127"/>
      <c r="H161" s="127"/>
      <c r="I161" s="127"/>
      <c r="J161" s="128"/>
    </row>
    <row r="162" ht="15" customHeight="1" spans="1:10">
      <c r="A162" s="127"/>
      <c r="B162" s="128"/>
      <c r="C162" s="124" t="s">
        <v>568</v>
      </c>
      <c r="D162" s="124" t="s">
        <v>569</v>
      </c>
      <c r="E162" s="124" t="s">
        <v>834</v>
      </c>
      <c r="F162" s="124" t="s">
        <v>571</v>
      </c>
      <c r="G162" s="124" t="s">
        <v>257</v>
      </c>
      <c r="H162" s="124" t="s">
        <v>614</v>
      </c>
      <c r="I162" s="124" t="s">
        <v>574</v>
      </c>
      <c r="J162" s="125" t="s">
        <v>835</v>
      </c>
    </row>
    <row r="163" ht="15" customHeight="1" spans="1:10">
      <c r="A163" s="127"/>
      <c r="B163" s="128"/>
      <c r="C163" s="124" t="s">
        <v>568</v>
      </c>
      <c r="D163" s="124" t="s">
        <v>589</v>
      </c>
      <c r="E163" s="124" t="s">
        <v>836</v>
      </c>
      <c r="F163" s="124" t="s">
        <v>571</v>
      </c>
      <c r="G163" s="124" t="s">
        <v>673</v>
      </c>
      <c r="H163" s="124" t="s">
        <v>593</v>
      </c>
      <c r="I163" s="124" t="s">
        <v>574</v>
      </c>
      <c r="J163" s="125" t="s">
        <v>835</v>
      </c>
    </row>
    <row r="164" ht="15" customHeight="1" spans="1:10">
      <c r="A164" s="127"/>
      <c r="B164" s="128"/>
      <c r="C164" s="124" t="s">
        <v>568</v>
      </c>
      <c r="D164" s="124" t="s">
        <v>595</v>
      </c>
      <c r="E164" s="124" t="s">
        <v>811</v>
      </c>
      <c r="F164" s="124" t="s">
        <v>650</v>
      </c>
      <c r="G164" s="124" t="s">
        <v>257</v>
      </c>
      <c r="H164" s="124" t="s">
        <v>607</v>
      </c>
      <c r="I164" s="124" t="s">
        <v>574</v>
      </c>
      <c r="J164" s="125" t="s">
        <v>835</v>
      </c>
    </row>
    <row r="165" ht="15" customHeight="1" spans="1:10">
      <c r="A165" s="127"/>
      <c r="B165" s="128"/>
      <c r="C165" s="124" t="s">
        <v>568</v>
      </c>
      <c r="D165" s="124" t="s">
        <v>622</v>
      </c>
      <c r="E165" s="124" t="s">
        <v>837</v>
      </c>
      <c r="F165" s="124" t="s">
        <v>571</v>
      </c>
      <c r="G165" s="124" t="s">
        <v>299</v>
      </c>
      <c r="H165" s="124" t="s">
        <v>801</v>
      </c>
      <c r="I165" s="124" t="s">
        <v>574</v>
      </c>
      <c r="J165" s="125" t="s">
        <v>835</v>
      </c>
    </row>
    <row r="166" ht="15" customHeight="1" spans="1:10">
      <c r="A166" s="127"/>
      <c r="B166" s="128"/>
      <c r="C166" s="124" t="s">
        <v>599</v>
      </c>
      <c r="D166" s="124" t="s">
        <v>600</v>
      </c>
      <c r="E166" s="124" t="s">
        <v>838</v>
      </c>
      <c r="F166" s="124" t="s">
        <v>571</v>
      </c>
      <c r="G166" s="124" t="s">
        <v>657</v>
      </c>
      <c r="H166" s="124" t="s">
        <v>726</v>
      </c>
      <c r="I166" s="124" t="s">
        <v>628</v>
      </c>
      <c r="J166" s="125" t="s">
        <v>835</v>
      </c>
    </row>
    <row r="167" ht="15" customHeight="1" spans="1:10">
      <c r="A167" s="127"/>
      <c r="B167" s="128"/>
      <c r="C167" s="124" t="s">
        <v>608</v>
      </c>
      <c r="D167" s="124" t="s">
        <v>609</v>
      </c>
      <c r="E167" s="124" t="s">
        <v>630</v>
      </c>
      <c r="F167" s="124" t="s">
        <v>591</v>
      </c>
      <c r="G167" s="124" t="s">
        <v>597</v>
      </c>
      <c r="H167" s="124" t="s">
        <v>593</v>
      </c>
      <c r="I167" s="124" t="s">
        <v>574</v>
      </c>
      <c r="J167" s="125" t="s">
        <v>631</v>
      </c>
    </row>
    <row r="168" ht="105" customHeight="1" spans="1:10">
      <c r="A168" s="124" t="s">
        <v>537</v>
      </c>
      <c r="B168" s="126" t="s">
        <v>659</v>
      </c>
      <c r="C168" s="127"/>
      <c r="D168" s="127"/>
      <c r="E168" s="127"/>
      <c r="F168" s="127"/>
      <c r="G168" s="127"/>
      <c r="H168" s="127"/>
      <c r="I168" s="127"/>
      <c r="J168" s="128"/>
    </row>
    <row r="169" ht="15" customHeight="1" spans="1:10">
      <c r="A169" s="127"/>
      <c r="B169" s="128"/>
      <c r="C169" s="124" t="s">
        <v>568</v>
      </c>
      <c r="D169" s="124" t="s">
        <v>569</v>
      </c>
      <c r="E169" s="124" t="s">
        <v>839</v>
      </c>
      <c r="F169" s="124" t="s">
        <v>571</v>
      </c>
      <c r="G169" s="124" t="s">
        <v>840</v>
      </c>
      <c r="H169" s="124" t="s">
        <v>640</v>
      </c>
      <c r="I169" s="124" t="s">
        <v>574</v>
      </c>
      <c r="J169" s="125" t="s">
        <v>841</v>
      </c>
    </row>
    <row r="170" ht="15" customHeight="1" spans="1:10">
      <c r="A170" s="127"/>
      <c r="B170" s="128"/>
      <c r="C170" s="124" t="s">
        <v>568</v>
      </c>
      <c r="D170" s="124" t="s">
        <v>569</v>
      </c>
      <c r="E170" s="124" t="s">
        <v>660</v>
      </c>
      <c r="F170" s="124" t="s">
        <v>571</v>
      </c>
      <c r="G170" s="124" t="s">
        <v>661</v>
      </c>
      <c r="H170" s="124" t="s">
        <v>585</v>
      </c>
      <c r="I170" s="124" t="s">
        <v>574</v>
      </c>
      <c r="J170" s="125" t="s">
        <v>662</v>
      </c>
    </row>
    <row r="171" ht="15" customHeight="1" spans="1:10">
      <c r="A171" s="127"/>
      <c r="B171" s="128"/>
      <c r="C171" s="124" t="s">
        <v>568</v>
      </c>
      <c r="D171" s="124" t="s">
        <v>569</v>
      </c>
      <c r="E171" s="124" t="s">
        <v>663</v>
      </c>
      <c r="F171" s="124" t="s">
        <v>571</v>
      </c>
      <c r="G171" s="124" t="s">
        <v>661</v>
      </c>
      <c r="H171" s="124" t="s">
        <v>585</v>
      </c>
      <c r="I171" s="124" t="s">
        <v>574</v>
      </c>
      <c r="J171" s="125" t="s">
        <v>662</v>
      </c>
    </row>
    <row r="172" ht="15" customHeight="1" spans="1:10">
      <c r="A172" s="127"/>
      <c r="B172" s="128"/>
      <c r="C172" s="124" t="s">
        <v>568</v>
      </c>
      <c r="D172" s="124" t="s">
        <v>595</v>
      </c>
      <c r="E172" s="124" t="s">
        <v>664</v>
      </c>
      <c r="F172" s="124" t="s">
        <v>650</v>
      </c>
      <c r="G172" s="124" t="s">
        <v>257</v>
      </c>
      <c r="H172" s="124" t="s">
        <v>607</v>
      </c>
      <c r="I172" s="124" t="s">
        <v>574</v>
      </c>
      <c r="J172" s="125" t="s">
        <v>842</v>
      </c>
    </row>
    <row r="173" ht="15" customHeight="1" spans="1:10">
      <c r="A173" s="127"/>
      <c r="B173" s="128"/>
      <c r="C173" s="124" t="s">
        <v>568</v>
      </c>
      <c r="D173" s="124" t="s">
        <v>622</v>
      </c>
      <c r="E173" s="124" t="s">
        <v>666</v>
      </c>
      <c r="F173" s="124" t="s">
        <v>571</v>
      </c>
      <c r="G173" s="124" t="s">
        <v>667</v>
      </c>
      <c r="H173" s="124" t="s">
        <v>624</v>
      </c>
      <c r="I173" s="124" t="s">
        <v>574</v>
      </c>
      <c r="J173" s="125" t="s">
        <v>665</v>
      </c>
    </row>
    <row r="174" ht="15" customHeight="1" spans="1:10">
      <c r="A174" s="127"/>
      <c r="B174" s="128"/>
      <c r="C174" s="124" t="s">
        <v>568</v>
      </c>
      <c r="D174" s="124" t="s">
        <v>622</v>
      </c>
      <c r="E174" s="124" t="s">
        <v>668</v>
      </c>
      <c r="F174" s="124" t="s">
        <v>571</v>
      </c>
      <c r="G174" s="124" t="s">
        <v>669</v>
      </c>
      <c r="H174" s="124" t="s">
        <v>624</v>
      </c>
      <c r="I174" s="124" t="s">
        <v>574</v>
      </c>
      <c r="J174" s="125" t="s">
        <v>665</v>
      </c>
    </row>
    <row r="175" ht="15" customHeight="1" spans="1:10">
      <c r="A175" s="127"/>
      <c r="B175" s="128"/>
      <c r="C175" s="124" t="s">
        <v>568</v>
      </c>
      <c r="D175" s="124" t="s">
        <v>622</v>
      </c>
      <c r="E175" s="124" t="s">
        <v>843</v>
      </c>
      <c r="F175" s="124" t="s">
        <v>571</v>
      </c>
      <c r="G175" s="124" t="s">
        <v>259</v>
      </c>
      <c r="H175" s="124" t="s">
        <v>801</v>
      </c>
      <c r="I175" s="124" t="s">
        <v>574</v>
      </c>
      <c r="J175" s="125" t="s">
        <v>841</v>
      </c>
    </row>
    <row r="176" ht="15" customHeight="1" spans="1:10">
      <c r="A176" s="127"/>
      <c r="B176" s="128"/>
      <c r="C176" s="124" t="s">
        <v>568</v>
      </c>
      <c r="D176" s="124" t="s">
        <v>622</v>
      </c>
      <c r="E176" s="124" t="s">
        <v>844</v>
      </c>
      <c r="F176" s="124" t="s">
        <v>571</v>
      </c>
      <c r="G176" s="124" t="s">
        <v>602</v>
      </c>
      <c r="H176" s="124" t="s">
        <v>845</v>
      </c>
      <c r="I176" s="124" t="s">
        <v>574</v>
      </c>
      <c r="J176" s="125" t="s">
        <v>841</v>
      </c>
    </row>
    <row r="177" ht="15" customHeight="1" spans="1:10">
      <c r="A177" s="127"/>
      <c r="B177" s="128"/>
      <c r="C177" s="124" t="s">
        <v>599</v>
      </c>
      <c r="D177" s="124" t="s">
        <v>670</v>
      </c>
      <c r="E177" s="124" t="s">
        <v>671</v>
      </c>
      <c r="F177" s="124" t="s">
        <v>571</v>
      </c>
      <c r="G177" s="124" t="s">
        <v>657</v>
      </c>
      <c r="H177" s="124" t="s">
        <v>624</v>
      </c>
      <c r="I177" s="124" t="s">
        <v>628</v>
      </c>
      <c r="J177" s="125" t="s">
        <v>665</v>
      </c>
    </row>
    <row r="178" ht="15" customHeight="1" spans="1:10">
      <c r="A178" s="127"/>
      <c r="B178" s="128"/>
      <c r="C178" s="124" t="s">
        <v>599</v>
      </c>
      <c r="D178" s="124" t="s">
        <v>600</v>
      </c>
      <c r="E178" s="124" t="s">
        <v>672</v>
      </c>
      <c r="F178" s="124" t="s">
        <v>591</v>
      </c>
      <c r="G178" s="124" t="s">
        <v>673</v>
      </c>
      <c r="H178" s="124" t="s">
        <v>593</v>
      </c>
      <c r="I178" s="124" t="s">
        <v>574</v>
      </c>
      <c r="J178" s="125" t="s">
        <v>842</v>
      </c>
    </row>
    <row r="179" ht="15" customHeight="1" spans="1:10">
      <c r="A179" s="127"/>
      <c r="B179" s="128"/>
      <c r="C179" s="124" t="s">
        <v>608</v>
      </c>
      <c r="D179" s="124" t="s">
        <v>609</v>
      </c>
      <c r="E179" s="124" t="s">
        <v>674</v>
      </c>
      <c r="F179" s="124" t="s">
        <v>591</v>
      </c>
      <c r="G179" s="124" t="s">
        <v>673</v>
      </c>
      <c r="H179" s="124" t="s">
        <v>593</v>
      </c>
      <c r="I179" s="124" t="s">
        <v>574</v>
      </c>
      <c r="J179" s="125" t="s">
        <v>842</v>
      </c>
    </row>
    <row r="180" ht="105" customHeight="1" spans="1:10">
      <c r="A180" s="124" t="s">
        <v>539</v>
      </c>
      <c r="B180" s="126" t="s">
        <v>846</v>
      </c>
      <c r="C180" s="127"/>
      <c r="D180" s="127"/>
      <c r="E180" s="127"/>
      <c r="F180" s="127"/>
      <c r="G180" s="127"/>
      <c r="H180" s="127"/>
      <c r="I180" s="127"/>
      <c r="J180" s="128"/>
    </row>
    <row r="181" ht="15" customHeight="1" spans="1:10">
      <c r="A181" s="127"/>
      <c r="B181" s="128"/>
      <c r="C181" s="124" t="s">
        <v>568</v>
      </c>
      <c r="D181" s="124" t="s">
        <v>569</v>
      </c>
      <c r="E181" s="124" t="s">
        <v>847</v>
      </c>
      <c r="F181" s="124" t="s">
        <v>591</v>
      </c>
      <c r="G181" s="124" t="s">
        <v>260</v>
      </c>
      <c r="H181" s="124" t="s">
        <v>848</v>
      </c>
      <c r="I181" s="124" t="s">
        <v>574</v>
      </c>
      <c r="J181" s="125" t="s">
        <v>849</v>
      </c>
    </row>
    <row r="182" ht="15" customHeight="1" spans="1:10">
      <c r="A182" s="127"/>
      <c r="B182" s="128"/>
      <c r="C182" s="124" t="s">
        <v>568</v>
      </c>
      <c r="D182" s="124" t="s">
        <v>569</v>
      </c>
      <c r="E182" s="124" t="s">
        <v>850</v>
      </c>
      <c r="F182" s="124" t="s">
        <v>571</v>
      </c>
      <c r="G182" s="124" t="s">
        <v>257</v>
      </c>
      <c r="H182" s="124" t="s">
        <v>588</v>
      </c>
      <c r="I182" s="124" t="s">
        <v>574</v>
      </c>
      <c r="J182" s="125" t="s">
        <v>849</v>
      </c>
    </row>
    <row r="183" ht="15" customHeight="1" spans="1:10">
      <c r="A183" s="127"/>
      <c r="B183" s="128"/>
      <c r="C183" s="124" t="s">
        <v>568</v>
      </c>
      <c r="D183" s="124" t="s">
        <v>595</v>
      </c>
      <c r="E183" s="124" t="s">
        <v>754</v>
      </c>
      <c r="F183" s="124" t="s">
        <v>591</v>
      </c>
      <c r="G183" s="124" t="s">
        <v>597</v>
      </c>
      <c r="H183" s="124" t="s">
        <v>593</v>
      </c>
      <c r="I183" s="124" t="s">
        <v>574</v>
      </c>
      <c r="J183" s="125" t="s">
        <v>849</v>
      </c>
    </row>
    <row r="184" ht="15" customHeight="1" spans="1:10">
      <c r="A184" s="127"/>
      <c r="B184" s="128"/>
      <c r="C184" s="124" t="s">
        <v>568</v>
      </c>
      <c r="D184" s="124" t="s">
        <v>622</v>
      </c>
      <c r="E184" s="124" t="s">
        <v>851</v>
      </c>
      <c r="F184" s="124" t="s">
        <v>650</v>
      </c>
      <c r="G184" s="124" t="s">
        <v>602</v>
      </c>
      <c r="H184" s="124" t="s">
        <v>651</v>
      </c>
      <c r="I184" s="124" t="s">
        <v>574</v>
      </c>
      <c r="J184" s="125" t="s">
        <v>849</v>
      </c>
    </row>
    <row r="185" ht="15" customHeight="1" spans="1:10">
      <c r="A185" s="127"/>
      <c r="B185" s="128"/>
      <c r="C185" s="124" t="s">
        <v>599</v>
      </c>
      <c r="D185" s="124" t="s">
        <v>600</v>
      </c>
      <c r="E185" s="124" t="s">
        <v>852</v>
      </c>
      <c r="F185" s="124" t="s">
        <v>571</v>
      </c>
      <c r="G185" s="124" t="s">
        <v>657</v>
      </c>
      <c r="H185" s="124" t="s">
        <v>607</v>
      </c>
      <c r="I185" s="124" t="s">
        <v>628</v>
      </c>
      <c r="J185" s="125" t="s">
        <v>849</v>
      </c>
    </row>
    <row r="186" ht="15" customHeight="1" spans="1:10">
      <c r="A186" s="127"/>
      <c r="B186" s="128"/>
      <c r="C186" s="124" t="s">
        <v>608</v>
      </c>
      <c r="D186" s="124" t="s">
        <v>609</v>
      </c>
      <c r="E186" s="124" t="s">
        <v>630</v>
      </c>
      <c r="F186" s="124" t="s">
        <v>591</v>
      </c>
      <c r="G186" s="124" t="s">
        <v>597</v>
      </c>
      <c r="H186" s="124" t="s">
        <v>593</v>
      </c>
      <c r="I186" s="124" t="s">
        <v>574</v>
      </c>
      <c r="J186" s="125" t="s">
        <v>631</v>
      </c>
    </row>
    <row r="187" ht="105" customHeight="1" spans="1:10">
      <c r="A187" s="124" t="s">
        <v>542</v>
      </c>
      <c r="B187" s="126" t="s">
        <v>853</v>
      </c>
      <c r="C187" s="127"/>
      <c r="D187" s="127"/>
      <c r="E187" s="127"/>
      <c r="F187" s="127"/>
      <c r="G187" s="127"/>
      <c r="H187" s="127"/>
      <c r="I187" s="127"/>
      <c r="J187" s="128"/>
    </row>
    <row r="188" ht="15" customHeight="1" spans="1:10">
      <c r="A188" s="127"/>
      <c r="B188" s="128"/>
      <c r="C188" s="124" t="s">
        <v>568</v>
      </c>
      <c r="D188" s="124" t="s">
        <v>569</v>
      </c>
      <c r="E188" s="124" t="s">
        <v>854</v>
      </c>
      <c r="F188" s="124" t="s">
        <v>571</v>
      </c>
      <c r="G188" s="124" t="s">
        <v>855</v>
      </c>
      <c r="H188" s="124" t="s">
        <v>585</v>
      </c>
      <c r="I188" s="124" t="s">
        <v>574</v>
      </c>
      <c r="J188" s="125" t="s">
        <v>856</v>
      </c>
    </row>
    <row r="189" ht="15" customHeight="1" spans="1:10">
      <c r="A189" s="127"/>
      <c r="B189" s="128"/>
      <c r="C189" s="124" t="s">
        <v>568</v>
      </c>
      <c r="D189" s="124" t="s">
        <v>569</v>
      </c>
      <c r="E189" s="124" t="s">
        <v>857</v>
      </c>
      <c r="F189" s="124" t="s">
        <v>571</v>
      </c>
      <c r="G189" s="124" t="s">
        <v>858</v>
      </c>
      <c r="H189" s="124" t="s">
        <v>859</v>
      </c>
      <c r="I189" s="124" t="s">
        <v>574</v>
      </c>
      <c r="J189" s="125" t="s">
        <v>860</v>
      </c>
    </row>
    <row r="190" ht="15" customHeight="1" spans="1:10">
      <c r="A190" s="127"/>
      <c r="B190" s="128"/>
      <c r="C190" s="124" t="s">
        <v>568</v>
      </c>
      <c r="D190" s="124" t="s">
        <v>589</v>
      </c>
      <c r="E190" s="124" t="s">
        <v>861</v>
      </c>
      <c r="F190" s="124" t="s">
        <v>591</v>
      </c>
      <c r="G190" s="124" t="s">
        <v>597</v>
      </c>
      <c r="H190" s="124" t="s">
        <v>593</v>
      </c>
      <c r="I190" s="124" t="s">
        <v>574</v>
      </c>
      <c r="J190" s="125" t="s">
        <v>862</v>
      </c>
    </row>
    <row r="191" ht="15" customHeight="1" spans="1:10">
      <c r="A191" s="127"/>
      <c r="B191" s="128"/>
      <c r="C191" s="124" t="s">
        <v>568</v>
      </c>
      <c r="D191" s="124" t="s">
        <v>622</v>
      </c>
      <c r="E191" s="124" t="s">
        <v>863</v>
      </c>
      <c r="F191" s="124" t="s">
        <v>571</v>
      </c>
      <c r="G191" s="124" t="s">
        <v>864</v>
      </c>
      <c r="H191" s="124" t="s">
        <v>624</v>
      </c>
      <c r="I191" s="124" t="s">
        <v>574</v>
      </c>
      <c r="J191" s="125" t="s">
        <v>856</v>
      </c>
    </row>
    <row r="192" ht="15" customHeight="1" spans="1:10">
      <c r="A192" s="127"/>
      <c r="B192" s="128"/>
      <c r="C192" s="124" t="s">
        <v>568</v>
      </c>
      <c r="D192" s="124" t="s">
        <v>622</v>
      </c>
      <c r="E192" s="124" t="s">
        <v>865</v>
      </c>
      <c r="F192" s="124" t="s">
        <v>571</v>
      </c>
      <c r="G192" s="124" t="s">
        <v>866</v>
      </c>
      <c r="H192" s="124" t="s">
        <v>624</v>
      </c>
      <c r="I192" s="124" t="s">
        <v>574</v>
      </c>
      <c r="J192" s="125" t="s">
        <v>860</v>
      </c>
    </row>
    <row r="193" ht="15" customHeight="1" spans="1:10">
      <c r="A193" s="127"/>
      <c r="B193" s="128"/>
      <c r="C193" s="124" t="s">
        <v>568</v>
      </c>
      <c r="D193" s="124" t="s">
        <v>622</v>
      </c>
      <c r="E193" s="124" t="s">
        <v>867</v>
      </c>
      <c r="F193" s="124" t="s">
        <v>571</v>
      </c>
      <c r="G193" s="124" t="s">
        <v>868</v>
      </c>
      <c r="H193" s="124" t="s">
        <v>624</v>
      </c>
      <c r="I193" s="124" t="s">
        <v>574</v>
      </c>
      <c r="J193" s="125" t="s">
        <v>860</v>
      </c>
    </row>
    <row r="194" ht="15" customHeight="1" spans="1:10">
      <c r="A194" s="127"/>
      <c r="B194" s="128"/>
      <c r="C194" s="124" t="s">
        <v>568</v>
      </c>
      <c r="D194" s="124" t="s">
        <v>622</v>
      </c>
      <c r="E194" s="124" t="s">
        <v>869</v>
      </c>
      <c r="F194" s="124" t="s">
        <v>571</v>
      </c>
      <c r="G194" s="124" t="s">
        <v>870</v>
      </c>
      <c r="H194" s="124" t="s">
        <v>624</v>
      </c>
      <c r="I194" s="124" t="s">
        <v>574</v>
      </c>
      <c r="J194" s="125" t="s">
        <v>860</v>
      </c>
    </row>
    <row r="195" ht="15" customHeight="1" spans="1:10">
      <c r="A195" s="127"/>
      <c r="B195" s="128"/>
      <c r="C195" s="124" t="s">
        <v>568</v>
      </c>
      <c r="D195" s="124" t="s">
        <v>622</v>
      </c>
      <c r="E195" s="124" t="s">
        <v>871</v>
      </c>
      <c r="F195" s="124" t="s">
        <v>571</v>
      </c>
      <c r="G195" s="124" t="s">
        <v>872</v>
      </c>
      <c r="H195" s="124" t="s">
        <v>624</v>
      </c>
      <c r="I195" s="124" t="s">
        <v>574</v>
      </c>
      <c r="J195" s="125" t="s">
        <v>860</v>
      </c>
    </row>
    <row r="196" ht="15" customHeight="1" spans="1:10">
      <c r="A196" s="127"/>
      <c r="B196" s="128"/>
      <c r="C196" s="124" t="s">
        <v>599</v>
      </c>
      <c r="D196" s="124" t="s">
        <v>600</v>
      </c>
      <c r="E196" s="124" t="s">
        <v>873</v>
      </c>
      <c r="F196" s="124" t="s">
        <v>571</v>
      </c>
      <c r="G196" s="124" t="s">
        <v>874</v>
      </c>
      <c r="H196" s="124" t="s">
        <v>607</v>
      </c>
      <c r="I196" s="124" t="s">
        <v>628</v>
      </c>
      <c r="J196" s="125" t="s">
        <v>856</v>
      </c>
    </row>
    <row r="197" ht="15" customHeight="1" spans="1:10">
      <c r="A197" s="127"/>
      <c r="B197" s="128"/>
      <c r="C197" s="124" t="s">
        <v>608</v>
      </c>
      <c r="D197" s="124" t="s">
        <v>609</v>
      </c>
      <c r="E197" s="124" t="s">
        <v>630</v>
      </c>
      <c r="F197" s="124" t="s">
        <v>571</v>
      </c>
      <c r="G197" s="124" t="s">
        <v>597</v>
      </c>
      <c r="H197" s="124" t="s">
        <v>593</v>
      </c>
      <c r="I197" s="124" t="s">
        <v>574</v>
      </c>
      <c r="J197" s="125" t="s">
        <v>631</v>
      </c>
    </row>
    <row r="198" ht="105" customHeight="1" spans="1:10">
      <c r="A198" s="124" t="s">
        <v>546</v>
      </c>
      <c r="B198" s="126" t="s">
        <v>875</v>
      </c>
      <c r="C198" s="127"/>
      <c r="D198" s="127"/>
      <c r="E198" s="127"/>
      <c r="F198" s="127"/>
      <c r="G198" s="127"/>
      <c r="H198" s="127"/>
      <c r="I198" s="127"/>
      <c r="J198" s="128"/>
    </row>
    <row r="199" ht="15" customHeight="1" spans="1:10">
      <c r="A199" s="127"/>
      <c r="B199" s="128"/>
      <c r="C199" s="124" t="s">
        <v>568</v>
      </c>
      <c r="D199" s="124" t="s">
        <v>569</v>
      </c>
      <c r="E199" s="124" t="s">
        <v>876</v>
      </c>
      <c r="F199" s="124" t="s">
        <v>571</v>
      </c>
      <c r="G199" s="124" t="s">
        <v>258</v>
      </c>
      <c r="H199" s="124" t="s">
        <v>877</v>
      </c>
      <c r="I199" s="124" t="s">
        <v>574</v>
      </c>
      <c r="J199" s="125" t="s">
        <v>878</v>
      </c>
    </row>
    <row r="200" ht="15" customHeight="1" spans="1:10">
      <c r="A200" s="127"/>
      <c r="B200" s="128"/>
      <c r="C200" s="124" t="s">
        <v>568</v>
      </c>
      <c r="D200" s="124" t="s">
        <v>569</v>
      </c>
      <c r="E200" s="124" t="s">
        <v>879</v>
      </c>
      <c r="F200" s="124" t="s">
        <v>571</v>
      </c>
      <c r="G200" s="124" t="s">
        <v>258</v>
      </c>
      <c r="H200" s="124" t="s">
        <v>877</v>
      </c>
      <c r="I200" s="124" t="s">
        <v>574</v>
      </c>
      <c r="J200" s="125" t="s">
        <v>878</v>
      </c>
    </row>
    <row r="201" ht="15" customHeight="1" spans="1:10">
      <c r="A201" s="127"/>
      <c r="B201" s="128"/>
      <c r="C201" s="124" t="s">
        <v>568</v>
      </c>
      <c r="D201" s="124" t="s">
        <v>569</v>
      </c>
      <c r="E201" s="124" t="s">
        <v>880</v>
      </c>
      <c r="F201" s="124" t="s">
        <v>571</v>
      </c>
      <c r="G201" s="124" t="s">
        <v>257</v>
      </c>
      <c r="H201" s="124" t="s">
        <v>877</v>
      </c>
      <c r="I201" s="124" t="s">
        <v>574</v>
      </c>
      <c r="J201" s="125" t="s">
        <v>878</v>
      </c>
    </row>
    <row r="202" ht="15" customHeight="1" spans="1:10">
      <c r="A202" s="127"/>
      <c r="B202" s="128"/>
      <c r="C202" s="124" t="s">
        <v>568</v>
      </c>
      <c r="D202" s="124" t="s">
        <v>569</v>
      </c>
      <c r="E202" s="124" t="s">
        <v>881</v>
      </c>
      <c r="F202" s="124" t="s">
        <v>571</v>
      </c>
      <c r="G202" s="124" t="s">
        <v>257</v>
      </c>
      <c r="H202" s="124" t="s">
        <v>877</v>
      </c>
      <c r="I202" s="124" t="s">
        <v>574</v>
      </c>
      <c r="J202" s="125" t="s">
        <v>878</v>
      </c>
    </row>
    <row r="203" ht="15" customHeight="1" spans="1:10">
      <c r="A203" s="127"/>
      <c r="B203" s="128"/>
      <c r="C203" s="124" t="s">
        <v>568</v>
      </c>
      <c r="D203" s="124" t="s">
        <v>595</v>
      </c>
      <c r="E203" s="124" t="s">
        <v>754</v>
      </c>
      <c r="F203" s="124" t="s">
        <v>591</v>
      </c>
      <c r="G203" s="124" t="s">
        <v>597</v>
      </c>
      <c r="H203" s="124" t="s">
        <v>593</v>
      </c>
      <c r="I203" s="124" t="s">
        <v>574</v>
      </c>
      <c r="J203" s="125" t="s">
        <v>878</v>
      </c>
    </row>
    <row r="204" ht="15" customHeight="1" spans="1:10">
      <c r="A204" s="127"/>
      <c r="B204" s="128"/>
      <c r="C204" s="124" t="s">
        <v>568</v>
      </c>
      <c r="D204" s="124" t="s">
        <v>622</v>
      </c>
      <c r="E204" s="124" t="s">
        <v>876</v>
      </c>
      <c r="F204" s="124" t="s">
        <v>571</v>
      </c>
      <c r="G204" s="124" t="s">
        <v>882</v>
      </c>
      <c r="H204" s="124" t="s">
        <v>883</v>
      </c>
      <c r="I204" s="124" t="s">
        <v>574</v>
      </c>
      <c r="J204" s="125" t="s">
        <v>878</v>
      </c>
    </row>
    <row r="205" ht="15" customHeight="1" spans="1:10">
      <c r="A205" s="127"/>
      <c r="B205" s="128"/>
      <c r="C205" s="124" t="s">
        <v>568</v>
      </c>
      <c r="D205" s="124" t="s">
        <v>622</v>
      </c>
      <c r="E205" s="124" t="s">
        <v>879</v>
      </c>
      <c r="F205" s="124" t="s">
        <v>571</v>
      </c>
      <c r="G205" s="124" t="s">
        <v>884</v>
      </c>
      <c r="H205" s="124" t="s">
        <v>883</v>
      </c>
      <c r="I205" s="124" t="s">
        <v>574</v>
      </c>
      <c r="J205" s="125" t="s">
        <v>878</v>
      </c>
    </row>
    <row r="206" ht="15" customHeight="1" spans="1:10">
      <c r="A206" s="127"/>
      <c r="B206" s="128"/>
      <c r="C206" s="124" t="s">
        <v>568</v>
      </c>
      <c r="D206" s="124" t="s">
        <v>622</v>
      </c>
      <c r="E206" s="124" t="s">
        <v>880</v>
      </c>
      <c r="F206" s="124" t="s">
        <v>571</v>
      </c>
      <c r="G206" s="124" t="s">
        <v>885</v>
      </c>
      <c r="H206" s="124" t="s">
        <v>883</v>
      </c>
      <c r="I206" s="124" t="s">
        <v>574</v>
      </c>
      <c r="J206" s="125" t="s">
        <v>878</v>
      </c>
    </row>
    <row r="207" ht="15" customHeight="1" spans="1:10">
      <c r="A207" s="127"/>
      <c r="B207" s="128"/>
      <c r="C207" s="124" t="s">
        <v>568</v>
      </c>
      <c r="D207" s="124" t="s">
        <v>622</v>
      </c>
      <c r="E207" s="124" t="s">
        <v>881</v>
      </c>
      <c r="F207" s="124" t="s">
        <v>571</v>
      </c>
      <c r="G207" s="124" t="s">
        <v>886</v>
      </c>
      <c r="H207" s="124" t="s">
        <v>883</v>
      </c>
      <c r="I207" s="124" t="s">
        <v>574</v>
      </c>
      <c r="J207" s="125" t="s">
        <v>878</v>
      </c>
    </row>
    <row r="208" ht="15" customHeight="1" spans="1:10">
      <c r="A208" s="127"/>
      <c r="B208" s="128"/>
      <c r="C208" s="124" t="s">
        <v>599</v>
      </c>
      <c r="D208" s="124" t="s">
        <v>600</v>
      </c>
      <c r="E208" s="124" t="s">
        <v>887</v>
      </c>
      <c r="F208" s="124" t="s">
        <v>571</v>
      </c>
      <c r="G208" s="124" t="s">
        <v>657</v>
      </c>
      <c r="H208" s="124" t="s">
        <v>607</v>
      </c>
      <c r="I208" s="124" t="s">
        <v>628</v>
      </c>
      <c r="J208" s="125" t="s">
        <v>878</v>
      </c>
    </row>
    <row r="209" ht="15" customHeight="1" spans="1:10">
      <c r="A209" s="127"/>
      <c r="B209" s="128"/>
      <c r="C209" s="124" t="s">
        <v>608</v>
      </c>
      <c r="D209" s="124" t="s">
        <v>609</v>
      </c>
      <c r="E209" s="124" t="s">
        <v>630</v>
      </c>
      <c r="F209" s="124" t="s">
        <v>591</v>
      </c>
      <c r="G209" s="124" t="s">
        <v>597</v>
      </c>
      <c r="H209" s="124" t="s">
        <v>593</v>
      </c>
      <c r="I209" s="124" t="s">
        <v>574</v>
      </c>
      <c r="J209" s="125" t="s">
        <v>631</v>
      </c>
    </row>
    <row r="210" ht="105" customHeight="1" spans="1:10">
      <c r="A210" s="124" t="s">
        <v>549</v>
      </c>
      <c r="B210" s="126" t="s">
        <v>888</v>
      </c>
      <c r="C210" s="127"/>
      <c r="D210" s="127"/>
      <c r="E210" s="127"/>
      <c r="F210" s="127"/>
      <c r="G210" s="127"/>
      <c r="H210" s="127"/>
      <c r="I210" s="127"/>
      <c r="J210" s="128"/>
    </row>
    <row r="211" ht="15" customHeight="1" spans="1:10">
      <c r="A211" s="127"/>
      <c r="B211" s="128"/>
      <c r="C211" s="124" t="s">
        <v>568</v>
      </c>
      <c r="D211" s="124" t="s">
        <v>569</v>
      </c>
      <c r="E211" s="124" t="s">
        <v>889</v>
      </c>
      <c r="F211" s="124" t="s">
        <v>571</v>
      </c>
      <c r="G211" s="124" t="s">
        <v>890</v>
      </c>
      <c r="H211" s="124" t="s">
        <v>588</v>
      </c>
      <c r="I211" s="124" t="s">
        <v>574</v>
      </c>
      <c r="J211" s="125" t="s">
        <v>891</v>
      </c>
    </row>
    <row r="212" ht="15" customHeight="1" spans="1:10">
      <c r="A212" s="127"/>
      <c r="B212" s="128"/>
      <c r="C212" s="124" t="s">
        <v>568</v>
      </c>
      <c r="D212" s="124" t="s">
        <v>569</v>
      </c>
      <c r="E212" s="124" t="s">
        <v>892</v>
      </c>
      <c r="F212" s="124" t="s">
        <v>571</v>
      </c>
      <c r="G212" s="124" t="s">
        <v>890</v>
      </c>
      <c r="H212" s="124" t="s">
        <v>696</v>
      </c>
      <c r="I212" s="124" t="s">
        <v>574</v>
      </c>
      <c r="J212" s="125" t="s">
        <v>891</v>
      </c>
    </row>
    <row r="213" ht="15" customHeight="1" spans="1:10">
      <c r="A213" s="127"/>
      <c r="B213" s="128"/>
      <c r="C213" s="124" t="s">
        <v>568</v>
      </c>
      <c r="D213" s="124" t="s">
        <v>569</v>
      </c>
      <c r="E213" s="124" t="s">
        <v>893</v>
      </c>
      <c r="F213" s="124" t="s">
        <v>571</v>
      </c>
      <c r="G213" s="124" t="s">
        <v>894</v>
      </c>
      <c r="H213" s="124" t="s">
        <v>895</v>
      </c>
      <c r="I213" s="124" t="s">
        <v>574</v>
      </c>
      <c r="J213" s="125" t="s">
        <v>896</v>
      </c>
    </row>
    <row r="214" ht="15" customHeight="1" spans="1:10">
      <c r="A214" s="127"/>
      <c r="B214" s="128"/>
      <c r="C214" s="124" t="s">
        <v>568</v>
      </c>
      <c r="D214" s="124" t="s">
        <v>569</v>
      </c>
      <c r="E214" s="124" t="s">
        <v>897</v>
      </c>
      <c r="F214" s="124" t="s">
        <v>571</v>
      </c>
      <c r="G214" s="124" t="s">
        <v>292</v>
      </c>
      <c r="H214" s="124" t="s">
        <v>654</v>
      </c>
      <c r="I214" s="124" t="s">
        <v>574</v>
      </c>
      <c r="J214" s="125" t="s">
        <v>898</v>
      </c>
    </row>
    <row r="215" ht="15" customHeight="1" spans="1:10">
      <c r="A215" s="127"/>
      <c r="B215" s="128"/>
      <c r="C215" s="124" t="s">
        <v>568</v>
      </c>
      <c r="D215" s="124" t="s">
        <v>595</v>
      </c>
      <c r="E215" s="124" t="s">
        <v>899</v>
      </c>
      <c r="F215" s="124" t="s">
        <v>571</v>
      </c>
      <c r="G215" s="124" t="s">
        <v>900</v>
      </c>
      <c r="H215" s="124" t="s">
        <v>607</v>
      </c>
      <c r="I215" s="124" t="s">
        <v>574</v>
      </c>
      <c r="J215" s="125" t="s">
        <v>901</v>
      </c>
    </row>
    <row r="216" ht="15" customHeight="1" spans="1:10">
      <c r="A216" s="127"/>
      <c r="B216" s="128"/>
      <c r="C216" s="124" t="s">
        <v>568</v>
      </c>
      <c r="D216" s="124" t="s">
        <v>595</v>
      </c>
      <c r="E216" s="124" t="s">
        <v>902</v>
      </c>
      <c r="F216" s="124" t="s">
        <v>571</v>
      </c>
      <c r="G216" s="124" t="s">
        <v>903</v>
      </c>
      <c r="H216" s="124" t="s">
        <v>607</v>
      </c>
      <c r="I216" s="124" t="s">
        <v>574</v>
      </c>
      <c r="J216" s="125" t="s">
        <v>901</v>
      </c>
    </row>
    <row r="217" ht="15" customHeight="1" spans="1:10">
      <c r="A217" s="127"/>
      <c r="B217" s="128"/>
      <c r="C217" s="124" t="s">
        <v>568</v>
      </c>
      <c r="D217" s="124" t="s">
        <v>595</v>
      </c>
      <c r="E217" s="124" t="s">
        <v>904</v>
      </c>
      <c r="F217" s="124" t="s">
        <v>571</v>
      </c>
      <c r="G217" s="124" t="s">
        <v>905</v>
      </c>
      <c r="H217" s="124" t="s">
        <v>607</v>
      </c>
      <c r="I217" s="124" t="s">
        <v>574</v>
      </c>
      <c r="J217" s="125" t="s">
        <v>901</v>
      </c>
    </row>
    <row r="218" ht="15" customHeight="1" spans="1:10">
      <c r="A218" s="127"/>
      <c r="B218" s="128"/>
      <c r="C218" s="124" t="s">
        <v>568</v>
      </c>
      <c r="D218" s="124" t="s">
        <v>622</v>
      </c>
      <c r="E218" s="124" t="s">
        <v>889</v>
      </c>
      <c r="F218" s="124" t="s">
        <v>571</v>
      </c>
      <c r="G218" s="124" t="s">
        <v>906</v>
      </c>
      <c r="H218" s="124" t="s">
        <v>759</v>
      </c>
      <c r="I218" s="124" t="s">
        <v>574</v>
      </c>
      <c r="J218" s="125" t="s">
        <v>891</v>
      </c>
    </row>
    <row r="219" ht="15" customHeight="1" spans="1:10">
      <c r="A219" s="127"/>
      <c r="B219" s="128"/>
      <c r="C219" s="124" t="s">
        <v>568</v>
      </c>
      <c r="D219" s="124" t="s">
        <v>622</v>
      </c>
      <c r="E219" s="124" t="s">
        <v>892</v>
      </c>
      <c r="F219" s="124" t="s">
        <v>571</v>
      </c>
      <c r="G219" s="124" t="s">
        <v>907</v>
      </c>
      <c r="H219" s="124" t="s">
        <v>759</v>
      </c>
      <c r="I219" s="124" t="s">
        <v>574</v>
      </c>
      <c r="J219" s="125" t="s">
        <v>891</v>
      </c>
    </row>
    <row r="220" ht="15" customHeight="1" spans="1:10">
      <c r="A220" s="127"/>
      <c r="B220" s="128"/>
      <c r="C220" s="124" t="s">
        <v>568</v>
      </c>
      <c r="D220" s="124" t="s">
        <v>622</v>
      </c>
      <c r="E220" s="124" t="s">
        <v>893</v>
      </c>
      <c r="F220" s="124" t="s">
        <v>571</v>
      </c>
      <c r="G220" s="124" t="s">
        <v>908</v>
      </c>
      <c r="H220" s="124" t="s">
        <v>759</v>
      </c>
      <c r="I220" s="124" t="s">
        <v>574</v>
      </c>
      <c r="J220" s="125" t="s">
        <v>896</v>
      </c>
    </row>
    <row r="221" ht="15" customHeight="1" spans="1:10">
      <c r="A221" s="127"/>
      <c r="B221" s="128"/>
      <c r="C221" s="124" t="s">
        <v>568</v>
      </c>
      <c r="D221" s="124" t="s">
        <v>622</v>
      </c>
      <c r="E221" s="124" t="s">
        <v>897</v>
      </c>
      <c r="F221" s="124" t="s">
        <v>571</v>
      </c>
      <c r="G221" s="124" t="s">
        <v>909</v>
      </c>
      <c r="H221" s="124" t="s">
        <v>910</v>
      </c>
      <c r="I221" s="124" t="s">
        <v>574</v>
      </c>
      <c r="J221" s="125" t="s">
        <v>898</v>
      </c>
    </row>
    <row r="222" ht="15" customHeight="1" spans="1:10">
      <c r="A222" s="127"/>
      <c r="B222" s="128"/>
      <c r="C222" s="124" t="s">
        <v>599</v>
      </c>
      <c r="D222" s="124" t="s">
        <v>600</v>
      </c>
      <c r="E222" s="124" t="s">
        <v>911</v>
      </c>
      <c r="F222" s="124" t="s">
        <v>571</v>
      </c>
      <c r="G222" s="124" t="s">
        <v>912</v>
      </c>
      <c r="H222" s="124" t="s">
        <v>726</v>
      </c>
      <c r="I222" s="124" t="s">
        <v>628</v>
      </c>
      <c r="J222" s="125" t="s">
        <v>901</v>
      </c>
    </row>
    <row r="223" ht="15" customHeight="1" spans="1:10">
      <c r="A223" s="127"/>
      <c r="B223" s="128"/>
      <c r="C223" s="124" t="s">
        <v>608</v>
      </c>
      <c r="D223" s="124" t="s">
        <v>609</v>
      </c>
      <c r="E223" s="124" t="s">
        <v>630</v>
      </c>
      <c r="F223" s="124" t="s">
        <v>591</v>
      </c>
      <c r="G223" s="124" t="s">
        <v>597</v>
      </c>
      <c r="H223" s="124" t="s">
        <v>593</v>
      </c>
      <c r="I223" s="124" t="s">
        <v>574</v>
      </c>
      <c r="J223" s="125" t="s">
        <v>631</v>
      </c>
    </row>
    <row r="224" ht="105" customHeight="1" spans="1:10">
      <c r="A224" s="124" t="s">
        <v>552</v>
      </c>
      <c r="B224" s="126" t="s">
        <v>567</v>
      </c>
      <c r="C224" s="127"/>
      <c r="D224" s="127"/>
      <c r="E224" s="127"/>
      <c r="F224" s="127"/>
      <c r="G224" s="127"/>
      <c r="H224" s="127"/>
      <c r="I224" s="127"/>
      <c r="J224" s="128"/>
    </row>
    <row r="225" ht="15" customHeight="1" spans="1:10">
      <c r="A225" s="127"/>
      <c r="B225" s="128"/>
      <c r="C225" s="124" t="s">
        <v>568</v>
      </c>
      <c r="D225" s="124" t="s">
        <v>569</v>
      </c>
      <c r="E225" s="124" t="s">
        <v>570</v>
      </c>
      <c r="F225" s="124" t="s">
        <v>571</v>
      </c>
      <c r="G225" s="124" t="s">
        <v>572</v>
      </c>
      <c r="H225" s="124" t="s">
        <v>573</v>
      </c>
      <c r="I225" s="124" t="s">
        <v>574</v>
      </c>
      <c r="J225" s="125" t="s">
        <v>575</v>
      </c>
    </row>
    <row r="226" ht="15" customHeight="1" spans="1:10">
      <c r="A226" s="127"/>
      <c r="B226" s="128"/>
      <c r="C226" s="124" t="s">
        <v>568</v>
      </c>
      <c r="D226" s="124" t="s">
        <v>569</v>
      </c>
      <c r="E226" s="124" t="s">
        <v>576</v>
      </c>
      <c r="F226" s="124" t="s">
        <v>571</v>
      </c>
      <c r="G226" s="124" t="s">
        <v>577</v>
      </c>
      <c r="H226" s="124" t="s">
        <v>573</v>
      </c>
      <c r="I226" s="124" t="s">
        <v>574</v>
      </c>
      <c r="J226" s="125" t="s">
        <v>575</v>
      </c>
    </row>
    <row r="227" ht="15" customHeight="1" spans="1:10">
      <c r="A227" s="127"/>
      <c r="B227" s="128"/>
      <c r="C227" s="124" t="s">
        <v>568</v>
      </c>
      <c r="D227" s="124" t="s">
        <v>569</v>
      </c>
      <c r="E227" s="124" t="s">
        <v>578</v>
      </c>
      <c r="F227" s="124" t="s">
        <v>571</v>
      </c>
      <c r="G227" s="124" t="s">
        <v>579</v>
      </c>
      <c r="H227" s="124" t="s">
        <v>573</v>
      </c>
      <c r="I227" s="124" t="s">
        <v>574</v>
      </c>
      <c r="J227" s="125" t="s">
        <v>575</v>
      </c>
    </row>
    <row r="228" ht="15" customHeight="1" spans="1:10">
      <c r="A228" s="127"/>
      <c r="B228" s="128"/>
      <c r="C228" s="124" t="s">
        <v>568</v>
      </c>
      <c r="D228" s="124" t="s">
        <v>569</v>
      </c>
      <c r="E228" s="124" t="s">
        <v>580</v>
      </c>
      <c r="F228" s="124" t="s">
        <v>571</v>
      </c>
      <c r="G228" s="124" t="s">
        <v>581</v>
      </c>
      <c r="H228" s="124" t="s">
        <v>573</v>
      </c>
      <c r="I228" s="124" t="s">
        <v>574</v>
      </c>
      <c r="J228" s="125" t="s">
        <v>575</v>
      </c>
    </row>
    <row r="229" ht="15" customHeight="1" spans="1:10">
      <c r="A229" s="127"/>
      <c r="B229" s="128"/>
      <c r="C229" s="124" t="s">
        <v>568</v>
      </c>
      <c r="D229" s="124" t="s">
        <v>569</v>
      </c>
      <c r="E229" s="124" t="s">
        <v>582</v>
      </c>
      <c r="F229" s="124" t="s">
        <v>571</v>
      </c>
      <c r="G229" s="124" t="s">
        <v>583</v>
      </c>
      <c r="H229" s="124" t="s">
        <v>573</v>
      </c>
      <c r="I229" s="124" t="s">
        <v>574</v>
      </c>
      <c r="J229" s="125" t="s">
        <v>575</v>
      </c>
    </row>
    <row r="230" ht="15" customHeight="1" spans="1:10">
      <c r="A230" s="127"/>
      <c r="B230" s="128"/>
      <c r="C230" s="124" t="s">
        <v>568</v>
      </c>
      <c r="D230" s="124" t="s">
        <v>569</v>
      </c>
      <c r="E230" s="124" t="s">
        <v>584</v>
      </c>
      <c r="F230" s="124" t="s">
        <v>571</v>
      </c>
      <c r="G230" s="124" t="s">
        <v>295</v>
      </c>
      <c r="H230" s="124" t="s">
        <v>585</v>
      </c>
      <c r="I230" s="124" t="s">
        <v>574</v>
      </c>
      <c r="J230" s="125" t="s">
        <v>586</v>
      </c>
    </row>
    <row r="231" ht="15" customHeight="1" spans="1:10">
      <c r="A231" s="127"/>
      <c r="B231" s="128"/>
      <c r="C231" s="124" t="s">
        <v>568</v>
      </c>
      <c r="D231" s="124" t="s">
        <v>569</v>
      </c>
      <c r="E231" s="124" t="s">
        <v>587</v>
      </c>
      <c r="F231" s="124" t="s">
        <v>571</v>
      </c>
      <c r="G231" s="124" t="s">
        <v>122</v>
      </c>
      <c r="H231" s="124" t="s">
        <v>588</v>
      </c>
      <c r="I231" s="124" t="s">
        <v>574</v>
      </c>
      <c r="J231" s="125" t="s">
        <v>586</v>
      </c>
    </row>
    <row r="232" ht="15" customHeight="1" spans="1:10">
      <c r="A232" s="127"/>
      <c r="B232" s="128"/>
      <c r="C232" s="124" t="s">
        <v>568</v>
      </c>
      <c r="D232" s="124" t="s">
        <v>589</v>
      </c>
      <c r="E232" s="124" t="s">
        <v>590</v>
      </c>
      <c r="F232" s="124" t="s">
        <v>591</v>
      </c>
      <c r="G232" s="124" t="s">
        <v>592</v>
      </c>
      <c r="H232" s="124" t="s">
        <v>593</v>
      </c>
      <c r="I232" s="124" t="s">
        <v>574</v>
      </c>
      <c r="J232" s="125" t="s">
        <v>586</v>
      </c>
    </row>
    <row r="233" ht="15" customHeight="1" spans="1:10">
      <c r="A233" s="127"/>
      <c r="B233" s="128"/>
      <c r="C233" s="124" t="s">
        <v>568</v>
      </c>
      <c r="D233" s="124" t="s">
        <v>595</v>
      </c>
      <c r="E233" s="124" t="s">
        <v>913</v>
      </c>
      <c r="F233" s="124" t="s">
        <v>571</v>
      </c>
      <c r="G233" s="124" t="s">
        <v>914</v>
      </c>
      <c r="H233" s="124" t="s">
        <v>607</v>
      </c>
      <c r="I233" s="124" t="s">
        <v>574</v>
      </c>
      <c r="J233" s="125" t="s">
        <v>586</v>
      </c>
    </row>
    <row r="234" ht="15" customHeight="1" spans="1:10">
      <c r="A234" s="127"/>
      <c r="B234" s="128"/>
      <c r="C234" s="124" t="s">
        <v>568</v>
      </c>
      <c r="D234" s="124" t="s">
        <v>622</v>
      </c>
      <c r="E234" s="124" t="s">
        <v>915</v>
      </c>
      <c r="F234" s="124" t="s">
        <v>571</v>
      </c>
      <c r="G234" s="124" t="s">
        <v>259</v>
      </c>
      <c r="H234" s="124" t="s">
        <v>801</v>
      </c>
      <c r="I234" s="124" t="s">
        <v>574</v>
      </c>
      <c r="J234" s="125" t="s">
        <v>586</v>
      </c>
    </row>
    <row r="235" ht="15" customHeight="1" spans="1:10">
      <c r="A235" s="127"/>
      <c r="B235" s="128"/>
      <c r="C235" s="124" t="s">
        <v>599</v>
      </c>
      <c r="D235" s="124" t="s">
        <v>600</v>
      </c>
      <c r="E235" s="124" t="s">
        <v>916</v>
      </c>
      <c r="F235" s="124" t="s">
        <v>571</v>
      </c>
      <c r="G235" s="124" t="s">
        <v>917</v>
      </c>
      <c r="H235" s="124" t="s">
        <v>593</v>
      </c>
      <c r="I235" s="124" t="s">
        <v>574</v>
      </c>
      <c r="J235" s="125" t="s">
        <v>586</v>
      </c>
    </row>
    <row r="236" ht="15" customHeight="1" spans="1:10">
      <c r="A236" s="127"/>
      <c r="B236" s="128"/>
      <c r="C236" s="124" t="s">
        <v>599</v>
      </c>
      <c r="D236" s="124" t="s">
        <v>604</v>
      </c>
      <c r="E236" s="124" t="s">
        <v>605</v>
      </c>
      <c r="F236" s="124" t="s">
        <v>571</v>
      </c>
      <c r="G236" s="124" t="s">
        <v>606</v>
      </c>
      <c r="H236" s="124" t="s">
        <v>607</v>
      </c>
      <c r="I236" s="124" t="s">
        <v>574</v>
      </c>
      <c r="J236" s="125" t="s">
        <v>586</v>
      </c>
    </row>
    <row r="237" ht="15" customHeight="1" spans="1:10">
      <c r="A237" s="127"/>
      <c r="B237" s="128"/>
      <c r="C237" s="124" t="s">
        <v>608</v>
      </c>
      <c r="D237" s="124" t="s">
        <v>609</v>
      </c>
      <c r="E237" s="124" t="s">
        <v>610</v>
      </c>
      <c r="F237" s="124" t="s">
        <v>591</v>
      </c>
      <c r="G237" s="124" t="s">
        <v>597</v>
      </c>
      <c r="H237" s="124" t="s">
        <v>593</v>
      </c>
      <c r="I237" s="124" t="s">
        <v>574</v>
      </c>
      <c r="J237" s="125" t="s">
        <v>611</v>
      </c>
    </row>
  </sheetData>
  <mergeCells count="2">
    <mergeCell ref="A2:J2"/>
    <mergeCell ref="A3:H3"/>
  </mergeCells>
  <pageMargins left="0.393701" right="0.393701" top="0.511811" bottom="0.511811" header="0.314961" footer="0.314961"/>
  <pageSetup paperSize="9" scale="65" orientation="landscape" useFirstPageNumber="1" horizontalDpi="600" verticalDpi="600"/>
  <headerFooter/>
</worksheet>
</file>

<file path=docProps/app.xml><?xml version="1.0" encoding="utf-8"?>
<Properties xmlns="http://schemas.openxmlformats.org/officeDocument/2006/extended-properties" xmlns:vt="http://schemas.openxmlformats.org/officeDocument/2006/docPropsVTypes">
  <Application>ONLYOFFICE/7.5.1.23</Application>
  <HeadingPairs>
    <vt:vector size="2" baseType="variant">
      <vt:variant>
        <vt:lpstr>工作表</vt:lpstr>
      </vt:variant>
      <vt:variant>
        <vt:i4>16</vt:i4>
      </vt:variant>
    </vt:vector>
  </HeadingPairs>
  <TitlesOfParts>
    <vt:vector size="16" baseType="lpstr">
      <vt:lpstr>1.财务收支预算总表</vt:lpstr>
      <vt:lpstr>2.部门收入预算表</vt:lpstr>
      <vt:lpstr>3.部门支出预算表</vt:lpstr>
      <vt:lpstr>4.财政拨款收支预算总表</vt:lpstr>
      <vt:lpstr>5.一般公共预算支出预算表</vt:lpstr>
      <vt:lpstr>6.一般公共预算“三公”经费支出预算表</vt:lpstr>
      <vt:lpstr>7.基本支出预算表</vt:lpstr>
      <vt:lpstr>8.项目支出预算表</vt:lpstr>
      <vt:lpstr>9.项目支出绩效目标表</vt:lpstr>
      <vt:lpstr>10.项目支出绩效目标表（另文下达）</vt:lpstr>
      <vt:lpstr>11.政府性基金预算支出预算表</vt:lpstr>
      <vt:lpstr>12.部门政府采购预算表</vt:lpstr>
      <vt:lpstr>13.部门政府购买服务预算表</vt:lpstr>
      <vt:lpstr>14.对下转移支付预算表</vt:lpstr>
      <vt:lpstr>15对下转移支付绩效目标表</vt:lpstr>
      <vt:lpstr>16.新增资产配置表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马琴</cp:lastModifiedBy>
  <cp:revision>1</cp:revision>
  <dcterms:created xsi:type="dcterms:W3CDTF">2020-01-11T06:24:00Z</dcterms:created>
  <dcterms:modified xsi:type="dcterms:W3CDTF">2024-05-09T03:00:04Z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4D2812E710CF4BCAA17719073232FABD</vt:lpwstr>
  </property>
  <property fmtid="{D5CDD505-2E9C-101B-9397-08002B2CF9AE}" pid="3" name="KSOProductBuildVer">
    <vt:lpwstr>2052-11.8.6.11825</vt:lpwstr>
  </property>
</Properties>
</file>