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<sst xmlns="http://schemas.openxmlformats.org/spreadsheetml/2006/main" count="909" uniqueCount="373">
  <si>
    <t>预算01-1表</t>
  </si>
  <si>
    <t>2025年财务收支预算总表</t>
  </si>
  <si>
    <t>单位名称：新平彝族傣族自治县反腐倡廉警示教育中心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</si>
  <si>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</si>
  <si>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</si>
  <si>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</si>
  <si>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</si>
  <si>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</si>
  <si>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</si>
  <si>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</si>
  <si>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</si>
  <si>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</si>
  <si>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</si>
  <si>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</si>
  <si>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</si>
  <si>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</si>
  <si>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</si>
  <si>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</si>
  <si>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</si>
  <si>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</si>
  <si>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</si>
  <si>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</si>
  <si>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</si>
  <si>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</si>
  <si>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</si>
  <si>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</si>
  <si>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</si>
  <si>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</si>
  <si>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</si>
  <si>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</si>
  <si>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</si>
  <si>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</si>
  <si>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</si>
  <si>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</si>
  <si>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</si>
  <si>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</si>
  <si>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</si>
  <si>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</si>
  <si>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</si>
  <si>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</si>
  <si>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</si>
  <si>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</si>
  <si>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</si>
  <si>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</si>
  <si>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</si>
  <si>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</si>
  <si>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253004</t>
  </si>
  <si>
    <t>新平彝族傣族自治县反腐倡廉警示教育中心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</si>
  <si>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</si>
  <si>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</si>
  <si>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</si>
  <si>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</si>
  <si>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</si>
  <si>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</si>
  <si>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</si>
  <si>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</si>
  <si>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</si>
  <si>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</si>
  <si>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</si>
  <si>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</si>
  <si>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</si>
  <si>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</si>
  <si>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</si>
  <si>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20111</t>
  </si>
  <si>
    <t>纪检监察事务</t>
  </si>
  <si>
    <t>2011150</t>
  </si>
  <si>
    <t>事业运行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</si>
  <si>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</si>
  <si>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</si>
  <si>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</si>
  <si>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</si>
  <si>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</si>
  <si>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</si>
  <si>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</si>
  <si>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</si>
  <si>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</si>
  <si>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</si>
  <si>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</si>
  <si>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</si>
  <si>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</si>
  <si>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</si>
  <si>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</si>
  <si>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</si>
  <si>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</si>
  <si>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</si>
  <si>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</si>
  <si>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</si>
  <si>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</si>
  <si>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</si>
  <si>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</si>
  <si>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</si>
  <si>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</si>
  <si>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</si>
  <si>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</si>
  <si>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</si>
  <si>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</si>
  <si>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</si>
  <si>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</si>
  <si>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</si>
  <si>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</si>
  <si>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</si>
  <si>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</si>
  <si>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</si>
  <si>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</si>
  <si>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</si>
  <si>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</si>
  <si>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</si>
  <si>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</si>
  <si>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</si>
  <si>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</si>
  <si>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</si>
  <si>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</si>
  <si>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</si>
  <si>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</si>
  <si>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</si>
  <si>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</si>
  <si>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</si>
  <si>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</si>
  <si>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</si>
  <si>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</si>
  <si>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</si>
  <si>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</si>
  <si>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</si>
  <si>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说明：我单位无此事项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</si>
  <si>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</si>
  <si>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</si>
  <si>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</si>
  <si>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</si>
  <si>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</si>
  <si>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</si>
  <si>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</si>
  <si>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</si>
  <si>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</si>
  <si>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</si>
  <si>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</si>
  <si>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</si>
  <si>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</si>
  <si>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</si>
  <si>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</si>
  <si>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</si>
  <si>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</si>
  <si>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530427210000000014552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</si>
  <si>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</si>
  <si>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</si>
  <si>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</si>
  <si>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</si>
  <si>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</si>
  <si>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</si>
  <si>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</si>
  <si>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530427210000000014553</t>
  </si>
  <si>
    <t>社会保障缴费</t>
  </si>
  <si>
    <t>30110</t>
  </si>
  <si>
    <t>职工基本医疗保险缴费</t>
  </si>
  <si>
    <t>530427210000000014554</t>
  </si>
  <si>
    <t>30113</t>
  </si>
  <si>
    <t>530427210000000014556</t>
  </si>
  <si>
    <t>工会经费</t>
  </si>
  <si>
    <t>30228</t>
  </si>
  <si>
    <t>530427210000000014612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</si>
  <si>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</si>
  <si>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</si>
  <si>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</si>
  <si>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</si>
  <si>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</si>
  <si>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</si>
  <si>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</si>
  <si>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</si>
  <si>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</si>
  <si>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</si>
  <si>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</si>
  <si>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530427231100001456201</t>
  </si>
  <si>
    <t>奖励性绩效工资(地方)</t>
  </si>
  <si>
    <t>530427241100002120750</t>
  </si>
  <si>
    <t>部门临聘人员支出</t>
  </si>
  <si>
    <t>30199</t>
  </si>
  <si>
    <t>其他工资福利支出</t>
  </si>
  <si>
    <t>530427241100002121538</t>
  </si>
  <si>
    <t>社会保险缴费资金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</si>
  <si>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</si>
  <si>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</si>
  <si>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</si>
  <si>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</si>
  <si>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</si>
  <si>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</si>
  <si>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</si>
  <si>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</si>
  <si>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</si>
  <si>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</si>
  <si>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</si>
  <si>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</si>
  <si>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物业管理服务派遣经费</t>
  </si>
  <si>
    <t>313 事业发展类</t>
  </si>
  <si>
    <t>530427231100001346065</t>
  </si>
  <si>
    <t>30209</t>
  </si>
  <si>
    <t>物业管理费</t>
  </si>
  <si>
    <t>新平县反腐倡廉警示教育中心运行经费</t>
  </si>
  <si>
    <t>530427221100000267129</t>
  </si>
  <si>
    <t>30205</t>
  </si>
  <si>
    <t>水费</t>
  </si>
  <si>
    <t>30206</t>
  </si>
  <si>
    <t>电费</t>
  </si>
  <si>
    <t>30213</t>
  </si>
  <si>
    <t>维修（护）费</t>
  </si>
  <si>
    <t>玉溪市留置中心新平分点办案区内网及配套建设项目经费</t>
  </si>
  <si>
    <t>530427241100003314677</t>
  </si>
  <si>
    <t xml:space="preserve">31002 </t>
  </si>
  <si>
    <t>办公设备购置</t>
  </si>
  <si>
    <t xml:space="preserve">30227 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</si>
  <si>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</si>
  <si>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</si>
  <si>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</si>
  <si>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</si>
  <si>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</si>
  <si>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</si>
  <si>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</si>
  <si>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</si>
  <si>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</si>
  <si>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</si>
  <si>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</si>
  <si>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</si>
  <si>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</si>
  <si>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1、全年工作日接待市、县党员干部和公职人员的廉政警示教育学习活动。场馆接待人次≥2000人，免费开放天数≥200天，接待对象满意度达90%.
2、管理维护“玉溪市监察委员会留置场所新平分点”办案点。对留置室、询问室、中控室、备勤室、医务室、专案组办公室、指挥调度室的办公办案设备以及网络安全系统运行维护；对住宿区域、食堂餐厅等进行修缮。维修维护验收合格率达90%以上。
3、维护基础设施正常运转，保证单位日常运行。保证验收合格后及时支付运行经费，不拖延。日常办公用品验收合格率≥90%；绿化面积≥1000平方米；用电量≤110000千瓦时；用水量≤4386吨；维修维护面积≥4500平方米。
4、保证驻地办案人员后勤保障满意度≥90%。
5、2025年警示教育中心将完善经费的使用制度；制定规范的留置区后勤支出安排登记册；规范管理；开辟多渠道的警示教育方式，如，从自媒体入手建立新媒体传播方式等；培养中心工作人员专业素养。</t>
  </si>
  <si>
    <t>产出指标</t>
  </si>
  <si>
    <t>数量指标</t>
  </si>
  <si>
    <t>用电量</t>
  </si>
  <si>
    <t>&lt;=</t>
  </si>
  <si>
    <t>110000</t>
  </si>
  <si>
    <t>千瓦时</t>
  </si>
  <si>
    <t>定量指标</t>
  </si>
  <si>
    <t>反映用电量。</t>
  </si>
  <si>
    <t>用水量</t>
  </si>
  <si>
    <t>4386</t>
  </si>
  <si>
    <t>吨</t>
  </si>
  <si>
    <t>反映用水量。</t>
  </si>
  <si>
    <t>绿化区维护面积</t>
  </si>
  <si>
    <t>&gt;=</t>
  </si>
  <si>
    <t>1000</t>
  </si>
  <si>
    <t>平方米</t>
  </si>
  <si>
    <t>反映绿化区维修维护面积。</t>
  </si>
  <si>
    <t>办公区维护面积</t>
  </si>
  <si>
    <t>3000</t>
  </si>
  <si>
    <t>反映办公区、食堂住宿区、留置区办公办案系统安全维护、日常设施设备用品等维修（护）面积。</t>
  </si>
  <si>
    <t>展厅区维护面积</t>
  </si>
  <si>
    <t>500</t>
  </si>
  <si>
    <t>反映展厅板块内容更新更换等维修维护面积。</t>
  </si>
  <si>
    <t>质量指标</t>
  </si>
  <si>
    <t>维修维护验收合格率</t>
  </si>
  <si>
    <t>90</t>
  </si>
  <si>
    <t>%</t>
  </si>
  <si>
    <t>反映维修维护检验后验收的合格情况</t>
  </si>
  <si>
    <t>效益指标</t>
  </si>
  <si>
    <t>社会效益</t>
  </si>
  <si>
    <t>部门运行</t>
  </si>
  <si>
    <t>=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</si>
  <si>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</si>
  <si>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</si>
  <si>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</si>
  <si>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</si>
  <si>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</si>
  <si>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</si>
  <si>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接待对象的满意度</t>
  </si>
  <si>
    <t>反映展厅接待对象、留置区驻点办案人员的满意程度。</t>
  </si>
  <si>
    <t>1、完成设施设备监督检查的次数大于300天以上。
2、完成“玉溪市监察委员会留置场所新平分点”工作区驻点办案人员的后勤保障工作。做好留置区留置室、讯问室、中控室、备勤室、医务室、专案组办公室、指挥调度室、1套全程录音录像系统、1套安防系统、64台办公电脑及配套打印复印等设备的维修维护和正常运行工作。
3、完成值班室区域33个房间、40台网络电视、86个床位的维修维护、卫生清洁保障。消防系统等巡查保障。确保办案点随时能够启动运转。
4、完成对留置室、询问室、中控室、备勤室、医务室、专案组办公室、指挥调度室的办公办案设备以及网络系统运行维护；
5、完成对住宿区域、食堂餐厅等进行零星修缮。设施、设备完好率＞90%，维护覆盖率达＞90%。</t>
  </si>
  <si>
    <t>物业管理面积</t>
  </si>
  <si>
    <t>4000</t>
  </si>
  <si>
    <t>反映物业管理合同约定的服务区域、办公区域室内外（含绿化）面积之和。</t>
  </si>
  <si>
    <t>消防巡查次数</t>
  </si>
  <si>
    <t>次/天</t>
  </si>
  <si>
    <t>反映每天消防巡查次数的情况。</t>
  </si>
  <si>
    <t>监督检查次数</t>
  </si>
  <si>
    <t>次/月</t>
  </si>
  <si>
    <t>反映委托单位对物业服务监督检查的次数的情况。</t>
  </si>
  <si>
    <t>设施设备检查检修次数</t>
  </si>
  <si>
    <t>反映空调、消防、安保、会议系统等设施设备检查检修次数的情况。（具体运用时，根据不同的设施对检查的要求进行检查频次的设置。）</t>
  </si>
  <si>
    <t>发放安保、保洁服务工资人数</t>
  </si>
  <si>
    <t>人/月</t>
  </si>
  <si>
    <t>反映实际提供安保、保洁服务的人数</t>
  </si>
  <si>
    <t>物管人员在岗率</t>
  </si>
  <si>
    <t>99.9</t>
  </si>
  <si>
    <t>反映安保、消防服务人员等物管人员在岗的情况。物管人员在岗率=实际在岗工时/应在岗工时*100%</t>
  </si>
  <si>
    <t>物业服务流程规范、合理程度</t>
  </si>
  <si>
    <t>&gt;</t>
  </si>
  <si>
    <t>99</t>
  </si>
  <si>
    <t>反映物业在提供各项服务的过程中，操作程序的规范合理性（确保中心实际对物业的支出与物业提供的服务水平相匹配）</t>
  </si>
  <si>
    <t>服务收益人员满意程度</t>
  </si>
  <si>
    <t>反映保安、保洁、餐饮服务、绿化养护服务受益人员满意程度。</t>
  </si>
  <si>
    <t>1、完成内网机房及网络覆盖建设。其中，24接口交换机1台、每台终端1个光纤收发器（共10台）、机房监控全景摄像机4台、机房门禁人脸识别一体机1台、机房入侵报警主机1台、机房空调1台、防火墙1台。
2、完成食堂就餐刷卡“一卡通”信息化建设。其中，食堂消费机2台、路由器1台。
3、保证办案区内网覆盖畅通、维护食堂后勤管理正常运转，保证驻点办案人员后勤保障满意度≥90%。</t>
  </si>
  <si>
    <t>全光下行接入交换机</t>
  </si>
  <si>
    <t>1.00</t>
  </si>
  <si>
    <t>台</t>
  </si>
  <si>
    <t>反映安装数量。</t>
  </si>
  <si>
    <t>光纤收发器</t>
  </si>
  <si>
    <t>10</t>
  </si>
  <si>
    <t>全景摄像机</t>
  </si>
  <si>
    <t>人脸识别一体机</t>
  </si>
  <si>
    <t>总线制网络报警主机</t>
  </si>
  <si>
    <t>2P机房空调</t>
  </si>
  <si>
    <t>防火墙</t>
  </si>
  <si>
    <t>反映安装的数量。</t>
  </si>
  <si>
    <t>验收合格率</t>
  </si>
  <si>
    <t>反映质量验收情况。</t>
  </si>
  <si>
    <t>时效指标</t>
  </si>
  <si>
    <t>工期时长</t>
  </si>
  <si>
    <t>&lt;</t>
  </si>
  <si>
    <t>年</t>
  </si>
  <si>
    <t>反映按时完成项目时间。</t>
  </si>
  <si>
    <t>运行情况</t>
  </si>
  <si>
    <t>全年运行</t>
  </si>
  <si>
    <t>工作人员使用满意度</t>
  </si>
  <si>
    <t>反映驻点办案人员的满意程度。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</si>
  <si>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</si>
  <si>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</si>
  <si>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</si>
  <si>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</si>
  <si>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</si>
  <si>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</si>
  <si>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</si>
  <si>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</si>
  <si>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</si>
  <si>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</si>
  <si>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</si>
  <si>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</si>
  <si>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</si>
  <si>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</si>
  <si>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</si>
  <si>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打印纸</t>
  </si>
  <si>
    <t>件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</si>
  <si>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</si>
  <si>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</si>
  <si>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</si>
  <si>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</si>
  <si>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</si>
  <si>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</si>
  <si>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</si>
  <si>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</si>
  <si>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</si>
  <si>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</si>
  <si>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</si>
  <si>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</si>
  <si>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</si>
  <si>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</si>
  <si>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</si>
  <si>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</si>
  <si>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</si>
  <si>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</si>
  <si>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</si>
  <si>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</si>
  <si>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</si>
  <si>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</si>
  <si>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</si>
  <si>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</si>
  <si>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</si>
  <si>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</si>
  <si>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</si>
  <si>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</si>
  <si>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</si>
  <si>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</si>
  <si>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</si>
  <si>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</si>
  <si>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</si>
  <si>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</si>
  <si>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</si>
  <si>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</si>
  <si>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</si>
  <si>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</si>
  <si>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</si>
  <si>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</si>
  <si>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</si>
  <si>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</si>
  <si>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</si>
  <si>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</si>
  <si>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上级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</si>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</sst>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4" applyNumberFormat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4" borderId="24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49" fontId="9" fillId="0" borderId="7">
      <alignment horizontal="left" vertical="center" wrapText="1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7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9" fillId="0" borderId="0" xfId="55" applyBorder="1">
      <alignment horizontal="left" vertical="center" wrapText="1"/>
    </xf>
    <xf numFmtId="49" fontId="9" fillId="0" borderId="0" xfId="55" applyBorder="1" applyAlignment="1">
      <alignment horizontal="right" vertical="center" wrapText="1"/>
    </xf>
    <xf numFmtId="49" fontId="10" fillId="0" borderId="0" xfId="55" applyFont="1" applyBorder="1" applyAlignment="1">
      <alignment horizontal="center" vertical="center" wrapText="1"/>
    </xf>
    <xf numFmtId="0" fontId="9" fillId="0" borderId="8" xfId="55" applyNumberFormat="1" applyBorder="1" applyAlignment="1">
      <alignment horizontal="left" vertical="center" wrapText="1"/>
    </xf>
    <xf numFmtId="0" fontId="9" fillId="0" borderId="9" xfId="55" applyNumberFormat="1" applyBorder="1" applyAlignment="1">
      <alignment horizontal="left" vertical="center" wrapText="1"/>
    </xf>
    <xf numFmtId="49" fontId="11" fillId="0" borderId="7" xfId="55" applyFont="1" applyAlignment="1">
      <alignment horizontal="center" vertical="center" wrapText="1"/>
    </xf>
    <xf numFmtId="49" fontId="5" fillId="0" borderId="7" xfId="55" applyFont="1" applyAlignment="1">
      <alignment horizontal="center" vertical="center" wrapText="1"/>
    </xf>
    <xf numFmtId="49" fontId="11" fillId="0" borderId="7" xfId="55" applyFont="1">
      <alignment horizontal="left" vertical="center" wrapText="1"/>
    </xf>
    <xf numFmtId="178" fontId="9" fillId="0" borderId="7" xfId="51">
      <alignment horizontal="right" vertical="center"/>
    </xf>
    <xf numFmtId="179" fontId="9" fillId="0" borderId="7" xfId="52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7" fillId="0" borderId="7" xfId="52" applyFo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9" fillId="0" borderId="7" xfId="55" applyNumberFormat="1" applyFont="1" applyBorder="1">
      <alignment horizontal="left" vertical="center" wrapText="1"/>
    </xf>
    <xf numFmtId="49" fontId="9" fillId="0" borderId="7" xfId="55" applyNumberFormat="1" applyFont="1" applyBorder="1">
      <alignment horizontal="left" vertical="center" wrapText="1"/>
    </xf>
    <xf numFmtId="179" fontId="9" fillId="0" borderId="7" xfId="55" applyNumberFormat="1" applyFont="1" applyBorder="1" applyAlignment="1">
      <alignment horizontal="right" vertical="center" wrapText="1"/>
    </xf>
    <xf numFmtId="179" fontId="9" fillId="0" borderId="7" xfId="55" applyNumberFormat="1" applyFont="1" applyBorder="1" applyAlignment="1">
      <alignment horizontal="center" vertical="center" wrapText="1"/>
    </xf>
    <xf numFmtId="49" fontId="9" fillId="0" borderId="7" xfId="55" applyNumberFormat="1" applyFont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49" fontId="9" fillId="0" borderId="7" xfId="55" applyNumberFormat="1" applyFont="1" applyBorder="1" applyAlignment="1">
      <alignment horizontal="left" vertical="center" wrapText="1" indent="1"/>
    </xf>
    <xf numFmtId="49" fontId="9" fillId="0" borderId="7" xfId="55" applyNumberFormat="1" applyFont="1" applyBorder="1" applyAlignment="1">
      <alignment horizontal="justify" vertical="center" wrapText="1"/>
    </xf>
    <xf numFmtId="179" fontId="9" fillId="0" borderId="7" xfId="0" applyNumberFormat="1" applyFont="1" applyFill="1" applyBorder="1" applyAlignment="1">
      <alignment horizontal="left" vertical="center" wrapText="1"/>
    </xf>
    <xf numFmtId="179" fontId="9" fillId="0" borderId="7" xfId="55" applyNumberFormat="1" applyFont="1" applyBorder="1">
      <alignment horizontal="left" vertical="center" wrapText="1"/>
    </xf>
    <xf numFmtId="49" fontId="9" fillId="0" borderId="7" xfId="55" applyNumberFormat="1" applyFont="1" applyBorder="1" applyAlignment="1">
      <alignment horizontal="justify" vertical="center" wrapText="1"/>
    </xf>
    <xf numFmtId="0" fontId="14" fillId="0" borderId="17" xfId="0" applyFont="1" applyFill="1" applyBorder="1" applyAlignment="1">
      <alignment vertical="top"/>
    </xf>
    <xf numFmtId="0" fontId="14" fillId="0" borderId="18" xfId="0" applyFont="1" applyFill="1" applyBorder="1" applyAlignment="1">
      <alignment vertical="top"/>
    </xf>
    <xf numFmtId="0" fontId="14" fillId="0" borderId="19" xfId="0" applyFont="1" applyFill="1" applyBorder="1" applyAlignment="1">
      <alignment horizontal="justify" vertical="top"/>
    </xf>
    <xf numFmtId="0" fontId="14" fillId="0" borderId="19" xfId="0" applyFont="1" applyFill="1" applyBorder="1" applyAlignment="1">
      <alignment vertical="top"/>
    </xf>
    <xf numFmtId="0" fontId="7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6" fillId="0" borderId="7" xfId="0" applyFont="1" applyBorder="1" applyAlignment="1">
      <alignment horizontal="center"/>
    </xf>
    <xf numFmtId="179" fontId="9" fillId="0" borderId="7" xfId="52" applyNumberFormat="1" applyFont="1" applyBorder="1">
      <alignment horizontal="right" vertical="center"/>
    </xf>
    <xf numFmtId="0" fontId="1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 indent="2"/>
    </xf>
    <xf numFmtId="0" fontId="9" fillId="0" borderId="7" xfId="0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179" fontId="22" fillId="0" borderId="7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79" fontId="9" fillId="0" borderId="7" xfId="52" applyFill="1">
      <alignment horizontal="right" vertical="center"/>
    </xf>
    <xf numFmtId="0" fontId="0" fillId="0" borderId="17" xfId="0" applyBorder="1"/>
    <xf numFmtId="0" fontId="0" fillId="0" borderId="19" xfId="0" applyBorder="1"/>
    <xf numFmtId="179" fontId="7" fillId="0" borderId="0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49" fontId="7" fillId="0" borderId="7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79" fontId="22" fillId="0" borderId="7" xfId="52" applyFo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9" fontId="21" fillId="0" borderId="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abSelected="1" workbookViewId="0">
      <pane ySplit="1" topLeftCell="A2" activePane="bottomLeft" state="frozen"/>
      <selection/>
      <selection pane="bottomLeft" activeCell="B8" sqref="B8"/>
    </sheetView>
  </sheetViews>
  <sheetFormatPr defaultColWidth="8" defaultRowHeight="14.25" customHeight="1" outlineLevelCol="3"/>
  <cols>
    <col min="1" max="1" width="39.5423728813559" customWidth="1"/>
    <col min="2" max="2" width="46.3305084745763" customWidth="1"/>
    <col min="3" max="3" width="40.4406779661017" customWidth="1"/>
    <col min="4" max="4" width="50.2203389830508" customWidth="1"/>
  </cols>
  <sheetData>
    <row r="1" customHeight="1" spans="1:4">
      <c r="A1" s="1"/>
      <c r="B1" s="1"/>
      <c r="C1" s="1"/>
      <c r="D1" s="1"/>
    </row>
    <row r="2" ht="11.95" customHeight="1" spans="4:4">
      <c r="D2" s="105" t="s">
        <v>0</v>
      </c>
    </row>
    <row r="3" ht="36" customHeight="1" spans="1:4">
      <c r="A3" s="45" t="s">
        <v>1</v>
      </c>
      <c r="B3" s="187"/>
      <c r="C3" s="187"/>
      <c r="D3" s="187"/>
    </row>
    <row r="4" ht="20.95" customHeight="1" spans="1:4">
      <c r="A4" s="95" t="s">
        <v>2</v>
      </c>
      <c r="B4" s="148"/>
      <c r="C4" s="148"/>
      <c r="D4" s="104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58" t="s">
        <v>9</v>
      </c>
      <c r="B8" s="44">
        <v>1336077</v>
      </c>
      <c r="C8" s="151" t="str">
        <f>"一"&amp;"、"&amp;"一般公共服务支出"</f>
        <v>一、一般公共服务支出</v>
      </c>
      <c r="D8" s="44">
        <v>1165404</v>
      </c>
    </row>
    <row r="9" ht="25.4" customHeight="1" spans="1:4">
      <c r="A9" s="158" t="s">
        <v>10</v>
      </c>
      <c r="B9" s="133"/>
      <c r="C9" s="151" t="str">
        <f>"二"&amp;"、"&amp;"社会保障和就业支出"</f>
        <v>二、社会保障和就业支出</v>
      </c>
      <c r="D9" s="44">
        <v>64410</v>
      </c>
    </row>
    <row r="10" ht="25.4" customHeight="1" spans="1:4">
      <c r="A10" s="158" t="s">
        <v>11</v>
      </c>
      <c r="B10" s="133"/>
      <c r="C10" s="151" t="str">
        <f>"三"&amp;"、"&amp;"卫生健康支出"</f>
        <v>三、卫生健康支出</v>
      </c>
      <c r="D10" s="44">
        <v>41355</v>
      </c>
    </row>
    <row r="11" ht="25.4" customHeight="1" spans="1:4">
      <c r="A11" s="158" t="s">
        <v>12</v>
      </c>
      <c r="B11" s="94"/>
      <c r="C11" s="151" t="str">
        <f>"四"&amp;"、"&amp;"住房保障支出"</f>
        <v>四、住房保障支出</v>
      </c>
      <c r="D11" s="44">
        <v>64908</v>
      </c>
    </row>
    <row r="12" ht="25.4" customHeight="1" spans="1:4">
      <c r="A12" s="158" t="s">
        <v>13</v>
      </c>
      <c r="B12" s="133"/>
      <c r="C12" s="188"/>
      <c r="D12" s="133"/>
    </row>
    <row r="13" ht="25.4" customHeight="1" spans="1:4">
      <c r="A13" s="158" t="s">
        <v>14</v>
      </c>
      <c r="B13" s="94"/>
      <c r="C13" s="188"/>
      <c r="D13" s="133"/>
    </row>
    <row r="14" ht="25.4" customHeight="1" spans="1:4">
      <c r="A14" s="158" t="s">
        <v>15</v>
      </c>
      <c r="B14" s="94"/>
      <c r="C14" s="188"/>
      <c r="D14" s="133"/>
    </row>
    <row r="15" ht="25.4" customHeight="1" spans="1:4">
      <c r="A15" s="158" t="s">
        <v>16</v>
      </c>
      <c r="B15" s="94"/>
      <c r="C15" s="188"/>
      <c r="D15" s="133"/>
    </row>
    <row r="16" ht="25.4" customHeight="1" spans="1:4">
      <c r="A16" s="189" t="s">
        <v>17</v>
      </c>
      <c r="B16" s="94"/>
      <c r="C16" s="188"/>
      <c r="D16" s="133"/>
    </row>
    <row r="17" ht="25.4" customHeight="1" spans="1:4">
      <c r="A17" s="189" t="s">
        <v>18</v>
      </c>
      <c r="B17" s="133"/>
      <c r="C17" s="188"/>
      <c r="D17" s="133"/>
    </row>
    <row r="18" ht="25.4" customHeight="1" spans="1:4">
      <c r="A18" s="190" t="s">
        <v>19</v>
      </c>
      <c r="B18" s="191">
        <v>1336077</v>
      </c>
      <c r="C18" s="155" t="s">
        <v>20</v>
      </c>
      <c r="D18" s="191">
        <v>1336077</v>
      </c>
    </row>
    <row r="19" ht="25.4" customHeight="1" spans="1:4">
      <c r="A19" s="192" t="s">
        <v>21</v>
      </c>
      <c r="B19" s="154"/>
      <c r="C19" s="193" t="s">
        <v>22</v>
      </c>
      <c r="D19" s="194"/>
    </row>
    <row r="20" ht="25.4" customHeight="1" spans="1:4">
      <c r="A20" s="195" t="s">
        <v>23</v>
      </c>
      <c r="B20" s="133"/>
      <c r="C20" s="156" t="s">
        <v>23</v>
      </c>
      <c r="D20" s="94"/>
    </row>
    <row r="21" ht="25.4" customHeight="1" spans="1:4">
      <c r="A21" s="195" t="s">
        <v>24</v>
      </c>
      <c r="B21" s="133"/>
      <c r="C21" s="156" t="s">
        <v>25</v>
      </c>
      <c r="D21" s="94"/>
    </row>
    <row r="22" ht="25.4" customHeight="1" spans="1:4">
      <c r="A22" s="196" t="s">
        <v>26</v>
      </c>
      <c r="B22" s="191">
        <v>1336077</v>
      </c>
      <c r="C22" s="155" t="s">
        <v>27</v>
      </c>
      <c r="D22" s="191">
        <v>1336077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M17" sqref="M16:M17"/>
    </sheetView>
  </sheetViews>
  <sheetFormatPr defaultColWidth="8" defaultRowHeight="14.25" customHeight="1"/>
  <cols>
    <col min="1" max="1" width="21.1101694915254" customWidth="1"/>
    <col min="2" max="2" width="35.2203389830508" customWidth="1"/>
    <col min="3" max="19" width="16.220338983050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64"/>
      <c r="J2" s="177"/>
      <c r="R2" s="3" t="s">
        <v>28</v>
      </c>
    </row>
    <row r="3" ht="36" customHeight="1" spans="1:19">
      <c r="A3" s="165" t="s">
        <v>29</v>
      </c>
      <c r="B3" s="25"/>
      <c r="C3" s="25"/>
      <c r="D3" s="25"/>
      <c r="E3" s="25"/>
      <c r="F3" s="25"/>
      <c r="G3" s="25"/>
      <c r="H3" s="25"/>
      <c r="I3" s="25"/>
      <c r="J3" s="46"/>
      <c r="K3" s="25"/>
      <c r="L3" s="25"/>
      <c r="M3" s="25"/>
      <c r="N3" s="25"/>
      <c r="O3" s="25"/>
      <c r="P3" s="25"/>
      <c r="Q3" s="25"/>
      <c r="R3" s="25"/>
      <c r="S3" s="25"/>
    </row>
    <row r="4" ht="20.3" customHeight="1" spans="1:19">
      <c r="A4" s="95" t="str">
        <f>'部门财务收支预算总表01-1'!A4</f>
        <v>单位名称：新平彝族傣族自治县反腐倡廉警示教育中心</v>
      </c>
      <c r="B4" s="7"/>
      <c r="C4" s="7"/>
      <c r="D4" s="7"/>
      <c r="E4" s="7"/>
      <c r="F4" s="7"/>
      <c r="G4" s="7"/>
      <c r="H4" s="7"/>
      <c r="I4" s="7"/>
      <c r="J4" s="178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66" t="s">
        <v>30</v>
      </c>
      <c r="B5" s="167" t="s">
        <v>31</v>
      </c>
      <c r="C5" s="167" t="s">
        <v>32</v>
      </c>
      <c r="D5" s="168" t="s">
        <v>33</v>
      </c>
      <c r="E5" s="169"/>
      <c r="F5" s="169"/>
      <c r="G5" s="169"/>
      <c r="H5" s="169"/>
      <c r="I5" s="169"/>
      <c r="J5" s="179"/>
      <c r="K5" s="169"/>
      <c r="L5" s="169"/>
      <c r="M5" s="169"/>
      <c r="N5" s="180"/>
      <c r="O5" s="180" t="s">
        <v>21</v>
      </c>
      <c r="P5" s="180"/>
      <c r="Q5" s="180"/>
      <c r="R5" s="180"/>
      <c r="S5" s="180"/>
    </row>
    <row r="6" ht="18" customHeight="1" spans="1:19">
      <c r="A6" s="170"/>
      <c r="B6" s="171"/>
      <c r="C6" s="171"/>
      <c r="D6" s="171" t="s">
        <v>34</v>
      </c>
      <c r="E6" s="171" t="s">
        <v>35</v>
      </c>
      <c r="F6" s="171" t="s">
        <v>36</v>
      </c>
      <c r="G6" s="171" t="s">
        <v>37</v>
      </c>
      <c r="H6" s="171" t="s">
        <v>38</v>
      </c>
      <c r="I6" s="181" t="s">
        <v>39</v>
      </c>
      <c r="J6" s="182"/>
      <c r="K6" s="181" t="s">
        <v>40</v>
      </c>
      <c r="L6" s="181" t="s">
        <v>41</v>
      </c>
      <c r="M6" s="181" t="s">
        <v>42</v>
      </c>
      <c r="N6" s="183" t="s">
        <v>43</v>
      </c>
      <c r="O6" s="184" t="s">
        <v>34</v>
      </c>
      <c r="P6" s="184" t="s">
        <v>35</v>
      </c>
      <c r="Q6" s="184" t="s">
        <v>36</v>
      </c>
      <c r="R6" s="184" t="s">
        <v>37</v>
      </c>
      <c r="S6" s="184" t="s">
        <v>44</v>
      </c>
    </row>
    <row r="7" ht="29.3" customHeight="1" spans="1:19">
      <c r="A7" s="172"/>
      <c r="B7" s="173"/>
      <c r="C7" s="173"/>
      <c r="D7" s="173"/>
      <c r="E7" s="173"/>
      <c r="F7" s="173"/>
      <c r="G7" s="173"/>
      <c r="H7" s="173"/>
      <c r="I7" s="185" t="s">
        <v>34</v>
      </c>
      <c r="J7" s="185" t="s">
        <v>45</v>
      </c>
      <c r="K7" s="185" t="s">
        <v>40</v>
      </c>
      <c r="L7" s="185" t="s">
        <v>41</v>
      </c>
      <c r="M7" s="185" t="s">
        <v>42</v>
      </c>
      <c r="N7" s="185" t="s">
        <v>43</v>
      </c>
      <c r="O7" s="185"/>
      <c r="P7" s="185"/>
      <c r="Q7" s="185"/>
      <c r="R7" s="185"/>
      <c r="S7" s="185"/>
    </row>
    <row r="8" ht="16.55" customHeight="1" spans="1:19">
      <c r="A8" s="174">
        <v>1</v>
      </c>
      <c r="B8" s="20">
        <v>2</v>
      </c>
      <c r="C8" s="20">
        <v>3</v>
      </c>
      <c r="D8" s="20">
        <v>4</v>
      </c>
      <c r="E8" s="174">
        <v>5</v>
      </c>
      <c r="F8" s="20">
        <v>6</v>
      </c>
      <c r="G8" s="20">
        <v>7</v>
      </c>
      <c r="H8" s="174">
        <v>8</v>
      </c>
      <c r="I8" s="20">
        <v>9</v>
      </c>
      <c r="J8" s="33">
        <v>10</v>
      </c>
      <c r="K8" s="33">
        <v>11</v>
      </c>
      <c r="L8" s="186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</row>
    <row r="9" ht="31.45" customHeight="1" spans="1:19">
      <c r="A9" s="142" t="s">
        <v>46</v>
      </c>
      <c r="B9" s="142" t="s">
        <v>47</v>
      </c>
      <c r="C9" s="44">
        <v>1336077</v>
      </c>
      <c r="D9" s="44">
        <v>1336077</v>
      </c>
      <c r="E9" s="44">
        <v>1336077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ht="16.55" customHeight="1" spans="1:19">
      <c r="A10" s="175" t="s">
        <v>32</v>
      </c>
      <c r="B10" s="176"/>
      <c r="C10" s="44">
        <v>1336077</v>
      </c>
      <c r="D10" s="44">
        <v>1336077</v>
      </c>
      <c r="E10" s="44">
        <v>1336077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1016949152542" defaultRowHeight="14.25" customHeight="1"/>
  <cols>
    <col min="1" max="1" width="14.2203389830508" customWidth="1"/>
    <col min="2" max="2" width="32.5423728813559" customWidth="1"/>
    <col min="3" max="6" width="18.8898305084746" customWidth="1"/>
    <col min="7" max="7" width="21.2203389830508" customWidth="1"/>
    <col min="8" max="9" width="18.8898305084746" customWidth="1"/>
    <col min="10" max="10" width="17.8898305084746" customWidth="1"/>
    <col min="11" max="15" width="18.889830508474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5" t="s">
        <v>48</v>
      </c>
    </row>
    <row r="3" ht="28.5" customHeight="1" spans="1:15">
      <c r="A3" s="25" t="s">
        <v>49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ht="15.05" customHeight="1" spans="1:15">
      <c r="A4" s="106" t="str">
        <f>'部门财务收支预算总表01-1'!A4</f>
        <v>单位名称：新平彝族傣族自治县反腐倡廉警示教育中心</v>
      </c>
      <c r="B4" s="107"/>
      <c r="C4" s="58"/>
      <c r="D4" s="58"/>
      <c r="E4" s="58"/>
      <c r="F4" s="58"/>
      <c r="G4" s="7"/>
      <c r="H4" s="58"/>
      <c r="I4" s="58"/>
      <c r="J4" s="7"/>
      <c r="K4" s="58"/>
      <c r="L4" s="58"/>
      <c r="M4" s="7"/>
      <c r="N4" s="7"/>
      <c r="O4" s="108" t="s">
        <v>3</v>
      </c>
    </row>
    <row r="5" ht="18.85" customHeight="1" spans="1:15">
      <c r="A5" s="10" t="s">
        <v>50</v>
      </c>
      <c r="B5" s="10" t="s">
        <v>51</v>
      </c>
      <c r="C5" s="16" t="s">
        <v>32</v>
      </c>
      <c r="D5" s="63" t="s">
        <v>35</v>
      </c>
      <c r="E5" s="63"/>
      <c r="F5" s="63"/>
      <c r="G5" s="160" t="s">
        <v>36</v>
      </c>
      <c r="H5" s="10" t="s">
        <v>37</v>
      </c>
      <c r="I5" s="10" t="s">
        <v>52</v>
      </c>
      <c r="J5" s="11" t="s">
        <v>53</v>
      </c>
      <c r="K5" s="72" t="s">
        <v>54</v>
      </c>
      <c r="L5" s="72" t="s">
        <v>55</v>
      </c>
      <c r="M5" s="72" t="s">
        <v>56</v>
      </c>
      <c r="N5" s="72" t="s">
        <v>57</v>
      </c>
      <c r="O5" s="89" t="s">
        <v>58</v>
      </c>
    </row>
    <row r="6" ht="29.95" customHeight="1" spans="1:15">
      <c r="A6" s="19"/>
      <c r="B6" s="19"/>
      <c r="C6" s="19"/>
      <c r="D6" s="63" t="s">
        <v>34</v>
      </c>
      <c r="E6" s="63" t="s">
        <v>59</v>
      </c>
      <c r="F6" s="63" t="s">
        <v>60</v>
      </c>
      <c r="G6" s="19"/>
      <c r="H6" s="19"/>
      <c r="I6" s="19"/>
      <c r="J6" s="63" t="s">
        <v>34</v>
      </c>
      <c r="K6" s="93" t="s">
        <v>54</v>
      </c>
      <c r="L6" s="93" t="s">
        <v>55</v>
      </c>
      <c r="M6" s="93" t="s">
        <v>56</v>
      </c>
      <c r="N6" s="93" t="s">
        <v>57</v>
      </c>
      <c r="O6" s="93" t="s">
        <v>58</v>
      </c>
    </row>
    <row r="7" ht="16.55" customHeight="1" spans="1:1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63">
        <v>15</v>
      </c>
    </row>
    <row r="8" ht="20.3" customHeight="1" spans="1:15">
      <c r="A8" s="142" t="s">
        <v>61</v>
      </c>
      <c r="B8" s="142" t="s">
        <v>62</v>
      </c>
      <c r="C8" s="161">
        <v>1165404</v>
      </c>
      <c r="D8" s="161">
        <v>1165404</v>
      </c>
      <c r="E8" s="161">
        <v>558404</v>
      </c>
      <c r="F8" s="161">
        <v>607000</v>
      </c>
      <c r="G8" s="94"/>
      <c r="H8" s="133"/>
      <c r="I8" s="133"/>
      <c r="J8" s="133"/>
      <c r="K8" s="133"/>
      <c r="L8" s="133"/>
      <c r="M8" s="94"/>
      <c r="N8" s="133"/>
      <c r="O8" s="133"/>
    </row>
    <row r="9" ht="17.2" customHeight="1" spans="1:15">
      <c r="A9" s="143" t="s">
        <v>63</v>
      </c>
      <c r="B9" s="143" t="s">
        <v>64</v>
      </c>
      <c r="C9" s="161">
        <v>1165404</v>
      </c>
      <c r="D9" s="161">
        <v>1165404</v>
      </c>
      <c r="E9" s="161">
        <v>558404</v>
      </c>
      <c r="F9" s="161">
        <v>607000</v>
      </c>
      <c r="G9" s="94"/>
      <c r="H9" s="133"/>
      <c r="I9" s="133"/>
      <c r="J9" s="133"/>
      <c r="K9" s="133"/>
      <c r="L9" s="133"/>
      <c r="M9" s="94"/>
      <c r="N9" s="133"/>
      <c r="O9" s="133"/>
    </row>
    <row r="10" customHeight="1" spans="1:15">
      <c r="A10" s="144" t="s">
        <v>65</v>
      </c>
      <c r="B10" s="144" t="s">
        <v>66</v>
      </c>
      <c r="C10" s="161">
        <v>558404</v>
      </c>
      <c r="D10" s="161">
        <v>558404</v>
      </c>
      <c r="E10" s="161">
        <v>558404</v>
      </c>
      <c r="F10" s="161"/>
      <c r="G10" s="162"/>
      <c r="H10" s="162"/>
      <c r="I10" s="162"/>
      <c r="J10" s="162"/>
      <c r="K10" s="162"/>
      <c r="L10" s="162"/>
      <c r="M10" s="162"/>
      <c r="N10" s="162"/>
      <c r="O10" s="162"/>
    </row>
    <row r="11" customHeight="1" spans="1:15">
      <c r="A11" s="144" t="s">
        <v>67</v>
      </c>
      <c r="B11" s="144" t="s">
        <v>68</v>
      </c>
      <c r="C11" s="161">
        <v>607000</v>
      </c>
      <c r="D11" s="161">
        <v>607000</v>
      </c>
      <c r="E11" s="161"/>
      <c r="F11" s="161">
        <v>607000</v>
      </c>
      <c r="G11" s="163"/>
      <c r="H11" s="163"/>
      <c r="I11" s="163"/>
      <c r="J11" s="163"/>
      <c r="K11" s="163"/>
      <c r="L11" s="163"/>
      <c r="M11" s="163"/>
      <c r="N11" s="163"/>
      <c r="O11" s="163"/>
    </row>
    <row r="12" customHeight="1" spans="1:15">
      <c r="A12" s="142" t="s">
        <v>69</v>
      </c>
      <c r="B12" s="142" t="s">
        <v>70</v>
      </c>
      <c r="C12" s="126">
        <v>64410</v>
      </c>
      <c r="D12" s="126">
        <v>64410</v>
      </c>
      <c r="E12" s="126">
        <v>64410</v>
      </c>
      <c r="F12" s="126"/>
      <c r="G12" s="163"/>
      <c r="H12" s="163"/>
      <c r="I12" s="163"/>
      <c r="J12" s="163"/>
      <c r="K12" s="163"/>
      <c r="L12" s="163"/>
      <c r="M12" s="163"/>
      <c r="N12" s="163"/>
      <c r="O12" s="163"/>
    </row>
    <row r="13" customHeight="1" spans="1:15">
      <c r="A13" s="143" t="s">
        <v>71</v>
      </c>
      <c r="B13" s="143" t="s">
        <v>72</v>
      </c>
      <c r="C13" s="126">
        <v>64410</v>
      </c>
      <c r="D13" s="126">
        <v>64410</v>
      </c>
      <c r="E13" s="126">
        <v>64410</v>
      </c>
      <c r="F13" s="126"/>
      <c r="G13" s="163"/>
      <c r="H13" s="163"/>
      <c r="I13" s="163"/>
      <c r="J13" s="163"/>
      <c r="K13" s="163"/>
      <c r="L13" s="163"/>
      <c r="M13" s="163"/>
      <c r="N13" s="163"/>
      <c r="O13" s="163"/>
    </row>
    <row r="14" customHeight="1" spans="1:15">
      <c r="A14" s="144" t="s">
        <v>73</v>
      </c>
      <c r="B14" s="144" t="s">
        <v>74</v>
      </c>
      <c r="C14" s="126">
        <v>64410</v>
      </c>
      <c r="D14" s="126">
        <v>64410</v>
      </c>
      <c r="E14" s="126">
        <v>64410</v>
      </c>
      <c r="F14" s="126"/>
      <c r="G14" s="163"/>
      <c r="H14" s="163"/>
      <c r="I14" s="163"/>
      <c r="J14" s="163"/>
      <c r="K14" s="163"/>
      <c r="L14" s="163"/>
      <c r="M14" s="163"/>
      <c r="N14" s="163"/>
      <c r="O14" s="163"/>
    </row>
    <row r="15" customHeight="1" spans="1:15">
      <c r="A15" s="142" t="s">
        <v>75</v>
      </c>
      <c r="B15" s="142" t="s">
        <v>76</v>
      </c>
      <c r="C15" s="126">
        <v>41355</v>
      </c>
      <c r="D15" s="126">
        <v>41355</v>
      </c>
      <c r="E15" s="126">
        <v>41355</v>
      </c>
      <c r="F15" s="126"/>
      <c r="G15" s="163"/>
      <c r="H15" s="163"/>
      <c r="I15" s="163"/>
      <c r="J15" s="163"/>
      <c r="K15" s="163"/>
      <c r="L15" s="163"/>
      <c r="M15" s="163"/>
      <c r="N15" s="163"/>
      <c r="O15" s="163"/>
    </row>
    <row r="16" customHeight="1" spans="1:15">
      <c r="A16" s="143" t="s">
        <v>77</v>
      </c>
      <c r="B16" s="143" t="s">
        <v>78</v>
      </c>
      <c r="C16" s="126">
        <v>41355</v>
      </c>
      <c r="D16" s="126">
        <v>41355</v>
      </c>
      <c r="E16" s="126">
        <v>41355</v>
      </c>
      <c r="F16" s="126"/>
      <c r="G16" s="163"/>
      <c r="H16" s="163"/>
      <c r="I16" s="163"/>
      <c r="J16" s="163"/>
      <c r="K16" s="163"/>
      <c r="L16" s="163"/>
      <c r="M16" s="163"/>
      <c r="N16" s="163"/>
      <c r="O16" s="163"/>
    </row>
    <row r="17" customHeight="1" spans="1:15">
      <c r="A17" s="144" t="s">
        <v>79</v>
      </c>
      <c r="B17" s="144" t="s">
        <v>80</v>
      </c>
      <c r="C17" s="126">
        <v>27795</v>
      </c>
      <c r="D17" s="126">
        <v>27795</v>
      </c>
      <c r="E17" s="126">
        <v>27795</v>
      </c>
      <c r="F17" s="126"/>
      <c r="G17" s="163"/>
      <c r="H17" s="163"/>
      <c r="I17" s="163"/>
      <c r="J17" s="163"/>
      <c r="K17" s="163"/>
      <c r="L17" s="163"/>
      <c r="M17" s="163"/>
      <c r="N17" s="163"/>
      <c r="O17" s="163"/>
    </row>
    <row r="18" customHeight="1" spans="1:15">
      <c r="A18" s="144" t="s">
        <v>81</v>
      </c>
      <c r="B18" s="144" t="s">
        <v>82</v>
      </c>
      <c r="C18" s="126">
        <v>12912</v>
      </c>
      <c r="D18" s="126">
        <v>12912</v>
      </c>
      <c r="E18" s="126">
        <v>12912</v>
      </c>
      <c r="F18" s="126"/>
      <c r="G18" s="163"/>
      <c r="H18" s="163"/>
      <c r="I18" s="163"/>
      <c r="J18" s="163"/>
      <c r="K18" s="163"/>
      <c r="L18" s="163"/>
      <c r="M18" s="163"/>
      <c r="N18" s="163"/>
      <c r="O18" s="163"/>
    </row>
    <row r="19" customHeight="1" spans="1:15">
      <c r="A19" s="144" t="s">
        <v>83</v>
      </c>
      <c r="B19" s="144" t="s">
        <v>84</v>
      </c>
      <c r="C19" s="126">
        <v>648</v>
      </c>
      <c r="D19" s="126">
        <v>1336077</v>
      </c>
      <c r="E19" s="126">
        <v>648</v>
      </c>
      <c r="F19" s="126"/>
      <c r="G19" s="163"/>
      <c r="H19" s="163"/>
      <c r="I19" s="163"/>
      <c r="J19" s="163"/>
      <c r="K19" s="163"/>
      <c r="L19" s="163"/>
      <c r="M19" s="163"/>
      <c r="N19" s="163"/>
      <c r="O19" s="163"/>
    </row>
    <row r="20" customHeight="1" spans="1:15">
      <c r="A20" s="142" t="s">
        <v>85</v>
      </c>
      <c r="B20" s="142" t="s">
        <v>86</v>
      </c>
      <c r="C20" s="126">
        <v>64908</v>
      </c>
      <c r="D20" s="126">
        <v>64908</v>
      </c>
      <c r="E20" s="126">
        <v>64908</v>
      </c>
      <c r="F20" s="126"/>
      <c r="G20" s="163"/>
      <c r="H20" s="163"/>
      <c r="I20" s="163"/>
      <c r="J20" s="163"/>
      <c r="K20" s="163"/>
      <c r="L20" s="163"/>
      <c r="M20" s="163"/>
      <c r="N20" s="163"/>
      <c r="O20" s="163"/>
    </row>
    <row r="21" customHeight="1" spans="1:15">
      <c r="A21" s="143" t="s">
        <v>87</v>
      </c>
      <c r="B21" s="143" t="s">
        <v>88</v>
      </c>
      <c r="C21" s="126">
        <v>64908</v>
      </c>
      <c r="D21" s="126">
        <v>64908</v>
      </c>
      <c r="E21" s="126">
        <v>64908</v>
      </c>
      <c r="F21" s="126"/>
      <c r="G21" s="163"/>
      <c r="H21" s="163"/>
      <c r="I21" s="163"/>
      <c r="J21" s="163"/>
      <c r="K21" s="163"/>
      <c r="L21" s="163"/>
      <c r="M21" s="163"/>
      <c r="N21" s="163"/>
      <c r="O21" s="163"/>
    </row>
    <row r="22" customHeight="1" spans="1:15">
      <c r="A22" s="144" t="s">
        <v>89</v>
      </c>
      <c r="B22" s="144" t="s">
        <v>90</v>
      </c>
      <c r="C22" s="126">
        <v>64908</v>
      </c>
      <c r="D22" s="126">
        <v>64908</v>
      </c>
      <c r="E22" s="126">
        <v>64908</v>
      </c>
      <c r="F22" s="126"/>
      <c r="G22" s="163"/>
      <c r="H22" s="163"/>
      <c r="I22" s="163"/>
      <c r="J22" s="163"/>
      <c r="K22" s="163"/>
      <c r="L22" s="163"/>
      <c r="M22" s="163"/>
      <c r="N22" s="163"/>
      <c r="O22" s="163"/>
    </row>
    <row r="23" customHeight="1" spans="1:15">
      <c r="A23" s="145" t="s">
        <v>91</v>
      </c>
      <c r="B23" s="145"/>
      <c r="C23" s="126">
        <f>C8+C12+C15+C20</f>
        <v>1336077</v>
      </c>
      <c r="D23" s="126">
        <v>1336077</v>
      </c>
      <c r="E23" s="126">
        <f>E8+E12+E15+E21</f>
        <v>729077</v>
      </c>
      <c r="F23" s="126">
        <v>607000</v>
      </c>
      <c r="G23" s="163"/>
      <c r="H23" s="163"/>
      <c r="I23" s="163"/>
      <c r="J23" s="163"/>
      <c r="K23" s="163"/>
      <c r="L23" s="163"/>
      <c r="M23" s="163"/>
      <c r="N23" s="163"/>
      <c r="O23" s="163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1016949152542" defaultRowHeight="14.25" customHeight="1" outlineLevelCol="3"/>
  <cols>
    <col min="1" max="1" width="49.2203389830508" customWidth="1"/>
    <col min="2" max="2" width="43.3305084745763" customWidth="1"/>
    <col min="3" max="3" width="48.5423728813559" customWidth="1"/>
    <col min="4" max="4" width="41.2203389830508" customWidth="1"/>
  </cols>
  <sheetData>
    <row r="1" customHeight="1" spans="1:4">
      <c r="A1" s="1"/>
      <c r="B1" s="1"/>
      <c r="C1" s="1"/>
      <c r="D1" s="1"/>
    </row>
    <row r="2" customHeight="1" spans="4:4">
      <c r="D2" s="104" t="s">
        <v>92</v>
      </c>
    </row>
    <row r="3" ht="31.6" customHeight="1" spans="1:4">
      <c r="A3" s="45" t="s">
        <v>93</v>
      </c>
      <c r="B3" s="147"/>
      <c r="C3" s="147"/>
      <c r="D3" s="147"/>
    </row>
    <row r="4" ht="17.2" customHeight="1" spans="1:4">
      <c r="A4" s="5" t="str">
        <f>'部门财务收支预算总表01-1'!A4</f>
        <v>单位名称：新平彝族傣族自治县反腐倡廉警示教育中心</v>
      </c>
      <c r="B4" s="148"/>
      <c r="C4" s="148"/>
      <c r="D4" s="105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49" t="s">
        <v>7</v>
      </c>
      <c r="C6" s="16" t="s">
        <v>94</v>
      </c>
      <c r="D6" s="149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50" t="s">
        <v>95</v>
      </c>
      <c r="B8" s="126">
        <v>1336077</v>
      </c>
      <c r="C8" s="151" t="s">
        <v>96</v>
      </c>
      <c r="D8" s="126">
        <f>D9+D10+D11+D12</f>
        <v>1336077</v>
      </c>
    </row>
    <row r="9" ht="29.15" customHeight="1" spans="1:4">
      <c r="A9" s="152" t="s">
        <v>97</v>
      </c>
      <c r="B9" s="126">
        <v>1336077</v>
      </c>
      <c r="C9" s="151" t="str">
        <f>"（"&amp;"一"&amp;"）"&amp;"一般公共服务支出"</f>
        <v>（一）一般公共服务支出</v>
      </c>
      <c r="D9" s="126">
        <v>1165404</v>
      </c>
    </row>
    <row r="10" ht="29.15" customHeight="1" spans="1:4">
      <c r="A10" s="152" t="s">
        <v>98</v>
      </c>
      <c r="B10" s="94"/>
      <c r="C10" s="151" t="str">
        <f>"（"&amp;"二"&amp;"）"&amp;"社会保障和就业支出"</f>
        <v>（二）社会保障和就业支出</v>
      </c>
      <c r="D10" s="126">
        <v>64410</v>
      </c>
    </row>
    <row r="11" ht="29.15" customHeight="1" spans="1:4">
      <c r="A11" s="152" t="s">
        <v>99</v>
      </c>
      <c r="B11" s="94"/>
      <c r="C11" s="151" t="str">
        <f>"（"&amp;"三"&amp;"）"&amp;"卫生健康支出"</f>
        <v>（三）卫生健康支出</v>
      </c>
      <c r="D11" s="126">
        <v>41355</v>
      </c>
    </row>
    <row r="12" ht="29.15" customHeight="1" spans="1:4">
      <c r="A12" s="153" t="s">
        <v>100</v>
      </c>
      <c r="B12" s="154"/>
      <c r="C12" s="151" t="str">
        <f>"（"&amp;"四"&amp;"）"&amp;"住房保障支出"</f>
        <v>（四）住房保障支出</v>
      </c>
      <c r="D12" s="126">
        <v>64908</v>
      </c>
    </row>
    <row r="13" ht="29.15" customHeight="1" spans="1:4">
      <c r="A13" s="152" t="s">
        <v>97</v>
      </c>
      <c r="B13" s="133"/>
      <c r="C13" s="155"/>
      <c r="D13" s="154"/>
    </row>
    <row r="14" ht="29.15" customHeight="1" spans="1:4">
      <c r="A14" s="156" t="s">
        <v>98</v>
      </c>
      <c r="B14" s="133"/>
      <c r="C14" s="155"/>
      <c r="D14" s="154"/>
    </row>
    <row r="15" ht="29.15" customHeight="1" spans="1:4">
      <c r="A15" s="156" t="s">
        <v>99</v>
      </c>
      <c r="B15" s="154"/>
      <c r="C15" s="155"/>
      <c r="D15" s="154"/>
    </row>
    <row r="16" ht="29.15" customHeight="1" spans="1:4">
      <c r="A16" s="157"/>
      <c r="B16" s="154"/>
      <c r="C16" s="158" t="s">
        <v>101</v>
      </c>
      <c r="D16" s="154"/>
    </row>
    <row r="17" ht="29.15" customHeight="1" spans="1:4">
      <c r="A17" s="157" t="s">
        <v>102</v>
      </c>
      <c r="B17" s="159">
        <v>1336077</v>
      </c>
      <c r="C17" s="155" t="s">
        <v>27</v>
      </c>
      <c r="D17" s="159">
        <v>1336077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1016949152542" defaultRowHeight="14.25" customHeight="1" outlineLevelCol="6"/>
  <cols>
    <col min="1" max="1" width="20.1101694915254" customWidth="1"/>
    <col min="2" max="2" width="37.3305084745763" customWidth="1"/>
    <col min="3" max="3" width="24.2203389830508" customWidth="1"/>
    <col min="4" max="6" width="25" customWidth="1"/>
    <col min="7" max="7" width="24.220338983050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24"/>
      <c r="F2" s="55"/>
      <c r="G2" s="55" t="s">
        <v>103</v>
      </c>
    </row>
    <row r="3" ht="38.95" customHeight="1" spans="1:7">
      <c r="A3" s="4" t="s">
        <v>104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单位名称：新平彝族傣族自治县反腐倡廉警示教育中心</v>
      </c>
      <c r="F4" s="108"/>
      <c r="G4" s="108" t="s">
        <v>3</v>
      </c>
    </row>
    <row r="5" ht="20.3" customHeight="1" spans="1:7">
      <c r="A5" s="136" t="s">
        <v>105</v>
      </c>
      <c r="B5" s="137"/>
      <c r="C5" s="138" t="s">
        <v>32</v>
      </c>
      <c r="D5" s="12" t="s">
        <v>59</v>
      </c>
      <c r="E5" s="12"/>
      <c r="F5" s="13"/>
      <c r="G5" s="138" t="s">
        <v>60</v>
      </c>
    </row>
    <row r="6" ht="20.3" customHeight="1" spans="1:7">
      <c r="A6" s="139" t="s">
        <v>50</v>
      </c>
      <c r="B6" s="140" t="s">
        <v>51</v>
      </c>
      <c r="C6" s="96"/>
      <c r="D6" s="96" t="s">
        <v>34</v>
      </c>
      <c r="E6" s="96" t="s">
        <v>106</v>
      </c>
      <c r="F6" s="96" t="s">
        <v>107</v>
      </c>
      <c r="G6" s="96"/>
    </row>
    <row r="7" ht="13.6" customHeight="1" spans="1:7">
      <c r="A7" s="141" t="s">
        <v>108</v>
      </c>
      <c r="B7" s="141" t="s">
        <v>109</v>
      </c>
      <c r="C7" s="141" t="s">
        <v>110</v>
      </c>
      <c r="D7" s="63"/>
      <c r="E7" s="141" t="s">
        <v>111</v>
      </c>
      <c r="F7" s="141" t="s">
        <v>112</v>
      </c>
      <c r="G7" s="141" t="s">
        <v>113</v>
      </c>
    </row>
    <row r="8" ht="18" customHeight="1" spans="1:7">
      <c r="A8" s="142" t="s">
        <v>61</v>
      </c>
      <c r="B8" s="142" t="s">
        <v>62</v>
      </c>
      <c r="C8" s="126">
        <v>1165404</v>
      </c>
      <c r="D8" s="126">
        <v>1165404</v>
      </c>
      <c r="E8" s="126">
        <v>536004</v>
      </c>
      <c r="F8" s="126">
        <v>22400</v>
      </c>
      <c r="G8" s="126">
        <v>607000</v>
      </c>
    </row>
    <row r="9" ht="18" customHeight="1" spans="1:7">
      <c r="A9" s="143" t="s">
        <v>63</v>
      </c>
      <c r="B9" s="143" t="s">
        <v>64</v>
      </c>
      <c r="C9" s="126">
        <v>1165404</v>
      </c>
      <c r="D9" s="126">
        <v>558404</v>
      </c>
      <c r="E9" s="126">
        <v>536004</v>
      </c>
      <c r="F9" s="126">
        <v>22400</v>
      </c>
      <c r="G9" s="126">
        <v>607000</v>
      </c>
    </row>
    <row r="10" ht="14" customHeight="1" spans="1:7">
      <c r="A10" s="144" t="s">
        <v>65</v>
      </c>
      <c r="B10" s="144" t="s">
        <v>66</v>
      </c>
      <c r="C10" s="126">
        <v>558404</v>
      </c>
      <c r="D10" s="126">
        <v>558404</v>
      </c>
      <c r="E10" s="126">
        <v>536004</v>
      </c>
      <c r="F10" s="126">
        <v>22400</v>
      </c>
      <c r="G10" s="126"/>
    </row>
    <row r="11" ht="14" customHeight="1" spans="1:7">
      <c r="A11" s="144" t="s">
        <v>67</v>
      </c>
      <c r="B11" s="144" t="s">
        <v>68</v>
      </c>
      <c r="C11" s="126">
        <v>607000</v>
      </c>
      <c r="D11" s="126"/>
      <c r="E11" s="126"/>
      <c r="F11" s="126"/>
      <c r="G11" s="126">
        <v>607000</v>
      </c>
    </row>
    <row r="12" customHeight="1" spans="1:7">
      <c r="A12" s="142" t="s">
        <v>69</v>
      </c>
      <c r="B12" s="142" t="s">
        <v>70</v>
      </c>
      <c r="C12" s="126">
        <v>64410</v>
      </c>
      <c r="D12" s="126">
        <v>64410</v>
      </c>
      <c r="E12" s="126">
        <v>64410</v>
      </c>
      <c r="F12" s="126"/>
      <c r="G12" s="126"/>
    </row>
    <row r="13" customHeight="1" spans="1:7">
      <c r="A13" s="143" t="s">
        <v>71</v>
      </c>
      <c r="B13" s="143" t="s">
        <v>72</v>
      </c>
      <c r="C13" s="126">
        <v>64410</v>
      </c>
      <c r="D13" s="126">
        <v>64410</v>
      </c>
      <c r="E13" s="126">
        <v>64410</v>
      </c>
      <c r="F13" s="126"/>
      <c r="G13" s="126"/>
    </row>
    <row r="14" customHeight="1" spans="1:7">
      <c r="A14" s="144">
        <v>2080505</v>
      </c>
      <c r="B14" s="144" t="s">
        <v>74</v>
      </c>
      <c r="C14" s="126">
        <v>64410</v>
      </c>
      <c r="D14" s="126">
        <v>64410</v>
      </c>
      <c r="E14" s="126">
        <v>64410</v>
      </c>
      <c r="F14" s="126"/>
      <c r="G14" s="126"/>
    </row>
    <row r="15" customHeight="1" spans="1:7">
      <c r="A15" s="142" t="s">
        <v>75</v>
      </c>
      <c r="B15" s="142" t="s">
        <v>76</v>
      </c>
      <c r="C15" s="126">
        <v>41355</v>
      </c>
      <c r="D15" s="126">
        <v>41355</v>
      </c>
      <c r="E15" s="126">
        <v>41355</v>
      </c>
      <c r="F15" s="126"/>
      <c r="G15" s="126"/>
    </row>
    <row r="16" customHeight="1" spans="1:7">
      <c r="A16" s="143" t="s">
        <v>77</v>
      </c>
      <c r="B16" s="143" t="s">
        <v>78</v>
      </c>
      <c r="C16" s="126">
        <v>41355</v>
      </c>
      <c r="D16" s="126">
        <v>41355</v>
      </c>
      <c r="E16" s="126">
        <v>41355</v>
      </c>
      <c r="F16" s="126"/>
      <c r="G16" s="126"/>
    </row>
    <row r="17" customHeight="1" spans="1:7">
      <c r="A17" s="144">
        <v>2101102</v>
      </c>
      <c r="B17" s="144" t="s">
        <v>80</v>
      </c>
      <c r="C17" s="126">
        <v>27795</v>
      </c>
      <c r="D17" s="126">
        <v>27795</v>
      </c>
      <c r="E17" s="126">
        <v>27795</v>
      </c>
      <c r="F17" s="126"/>
      <c r="G17" s="126"/>
    </row>
    <row r="18" customHeight="1" spans="1:7">
      <c r="A18" s="144" t="s">
        <v>81</v>
      </c>
      <c r="B18" s="144" t="s">
        <v>82</v>
      </c>
      <c r="C18" s="126">
        <v>12912</v>
      </c>
      <c r="D18" s="126">
        <v>12912</v>
      </c>
      <c r="E18" s="126">
        <v>12912</v>
      </c>
      <c r="F18" s="126"/>
      <c r="G18" s="126"/>
    </row>
    <row r="19" customHeight="1" spans="1:7">
      <c r="A19" s="144" t="s">
        <v>83</v>
      </c>
      <c r="B19" s="144" t="s">
        <v>84</v>
      </c>
      <c r="C19" s="126">
        <v>648</v>
      </c>
      <c r="D19" s="126">
        <v>1336077</v>
      </c>
      <c r="E19" s="126">
        <v>648</v>
      </c>
      <c r="F19" s="126"/>
      <c r="G19" s="126"/>
    </row>
    <row r="20" customHeight="1" spans="1:7">
      <c r="A20" s="142" t="s">
        <v>85</v>
      </c>
      <c r="B20" s="142" t="s">
        <v>86</v>
      </c>
      <c r="C20" s="126">
        <v>64908</v>
      </c>
      <c r="D20" s="126">
        <v>64908</v>
      </c>
      <c r="E20" s="126">
        <v>64908</v>
      </c>
      <c r="F20" s="126"/>
      <c r="G20" s="126"/>
    </row>
    <row r="21" customHeight="1" spans="1:7">
      <c r="A21" s="143" t="s">
        <v>87</v>
      </c>
      <c r="B21" s="143" t="s">
        <v>88</v>
      </c>
      <c r="C21" s="126">
        <v>64908</v>
      </c>
      <c r="D21" s="126">
        <v>64908</v>
      </c>
      <c r="E21" s="126">
        <v>64908</v>
      </c>
      <c r="F21" s="126"/>
      <c r="G21" s="126"/>
    </row>
    <row r="22" customHeight="1" spans="1:7">
      <c r="A22" s="144" t="s">
        <v>89</v>
      </c>
      <c r="B22" s="144" t="s">
        <v>90</v>
      </c>
      <c r="C22" s="126">
        <v>64908</v>
      </c>
      <c r="D22" s="126">
        <v>64908</v>
      </c>
      <c r="E22" s="126">
        <v>64908</v>
      </c>
      <c r="F22" s="126"/>
      <c r="G22" s="126"/>
    </row>
    <row r="23" customHeight="1" spans="1:7">
      <c r="A23" s="145" t="s">
        <v>91</v>
      </c>
      <c r="B23" s="145"/>
      <c r="C23" s="146">
        <f>C8+C12+C15+C20</f>
        <v>1336077</v>
      </c>
      <c r="D23" s="146">
        <v>729077</v>
      </c>
      <c r="E23" s="146">
        <v>706677</v>
      </c>
      <c r="F23" s="146">
        <v>22400</v>
      </c>
      <c r="G23" s="146">
        <v>607000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1016949152542" defaultRowHeight="14.25" customHeight="1" outlineLevelCol="5"/>
  <cols>
    <col min="1" max="1" width="27.4406779661017" customWidth="1"/>
    <col min="2" max="6" width="31.2203389830508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28"/>
      <c r="B2" s="128"/>
      <c r="C2" s="67"/>
      <c r="F2" s="59" t="s">
        <v>114</v>
      </c>
    </row>
    <row r="3" ht="25.55" customHeight="1" spans="1:6">
      <c r="A3" s="129" t="s">
        <v>115</v>
      </c>
      <c r="B3" s="129"/>
      <c r="C3" s="129"/>
      <c r="D3" s="129"/>
      <c r="E3" s="129"/>
      <c r="F3" s="129"/>
    </row>
    <row r="4" ht="15.75" customHeight="1" spans="1:6">
      <c r="A4" s="5" t="str">
        <f>'部门财务收支预算总表01-1'!A4</f>
        <v>单位名称：新平彝族傣族自治县反腐倡廉警示教育中心</v>
      </c>
      <c r="B4" s="128"/>
      <c r="C4" s="67"/>
      <c r="F4" s="59" t="s">
        <v>116</v>
      </c>
    </row>
    <row r="5" ht="19.5" customHeight="1" spans="1:6">
      <c r="A5" s="10" t="s">
        <v>117</v>
      </c>
      <c r="B5" s="16" t="s">
        <v>118</v>
      </c>
      <c r="C5" s="11" t="s">
        <v>119</v>
      </c>
      <c r="D5" s="12"/>
      <c r="E5" s="13"/>
      <c r="F5" s="16" t="s">
        <v>120</v>
      </c>
    </row>
    <row r="6" ht="19.5" customHeight="1" spans="1:6">
      <c r="A6" s="18"/>
      <c r="B6" s="19"/>
      <c r="C6" s="63" t="s">
        <v>34</v>
      </c>
      <c r="D6" s="63" t="s">
        <v>121</v>
      </c>
      <c r="E6" s="63" t="s">
        <v>122</v>
      </c>
      <c r="F6" s="19"/>
    </row>
    <row r="7" ht="18.85" customHeight="1" spans="1:6">
      <c r="A7" s="130">
        <v>1</v>
      </c>
      <c r="B7" s="130">
        <v>2</v>
      </c>
      <c r="C7" s="131">
        <v>3</v>
      </c>
      <c r="D7" s="130">
        <v>4</v>
      </c>
      <c r="E7" s="130">
        <v>5</v>
      </c>
      <c r="F7" s="130">
        <v>6</v>
      </c>
    </row>
    <row r="8" ht="18.85" customHeight="1" spans="1:6">
      <c r="A8" s="132"/>
      <c r="B8" s="133"/>
      <c r="C8" s="134"/>
      <c r="D8" s="133"/>
      <c r="E8" s="133"/>
      <c r="F8" s="133"/>
    </row>
    <row r="9" customHeight="1" spans="1:1">
      <c r="A9" s="135" t="s">
        <v>123</v>
      </c>
    </row>
    <row r="10" customHeight="1" spans="1:1">
      <c r="A10" s="135"/>
    </row>
  </sheetData>
  <mergeCells count="7">
    <mergeCell ref="A3:F3"/>
    <mergeCell ref="A4:D4"/>
    <mergeCell ref="C5:E5"/>
    <mergeCell ref="A5:A6"/>
    <mergeCell ref="A9:A10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1016949152542" defaultRowHeight="14.25" customHeight="1"/>
  <cols>
    <col min="1" max="1" width="34.5593220338983" customWidth="1"/>
    <col min="2" max="3" width="23.8898305084746" customWidth="1"/>
    <col min="4" max="4" width="14.5423728813559" customWidth="1"/>
    <col min="5" max="5" width="28.2203389830508" customWidth="1"/>
    <col min="6" max="6" width="14.7796610169492" customWidth="1"/>
    <col min="7" max="7" width="26.1101694915254" customWidth="1"/>
    <col min="8" max="13" width="15.3305084745763" customWidth="1"/>
    <col min="14" max="16" width="14.7796610169492" customWidth="1"/>
    <col min="17" max="17" width="14.8898305084746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24"/>
      <c r="W2" s="55" t="s">
        <v>124</v>
      </c>
    </row>
    <row r="3" ht="27.85" customHeight="1" spans="1:23">
      <c r="A3" s="25" t="s">
        <v>125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13.6" customHeight="1" spans="1:23">
      <c r="A4" s="5" t="str">
        <f>'部门财务收支预算总表01-1'!A4</f>
        <v>单位名称：新平彝族傣族自治县反腐倡廉警示教育中心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4"/>
      <c r="W4" s="108" t="s">
        <v>116</v>
      </c>
    </row>
    <row r="5" ht="21.8" customHeight="1" spans="1:23">
      <c r="A5" s="9" t="s">
        <v>126</v>
      </c>
      <c r="B5" s="9" t="s">
        <v>127</v>
      </c>
      <c r="C5" s="9" t="s">
        <v>128</v>
      </c>
      <c r="D5" s="10" t="s">
        <v>129</v>
      </c>
      <c r="E5" s="10" t="s">
        <v>130</v>
      </c>
      <c r="F5" s="10" t="s">
        <v>131</v>
      </c>
      <c r="G5" s="10" t="s">
        <v>132</v>
      </c>
      <c r="H5" s="63" t="s">
        <v>133</v>
      </c>
      <c r="I5" s="63"/>
      <c r="J5" s="63"/>
      <c r="K5" s="63"/>
      <c r="L5" s="122"/>
      <c r="M5" s="122"/>
      <c r="N5" s="122"/>
      <c r="O5" s="122"/>
      <c r="P5" s="122"/>
      <c r="Q5" s="47"/>
      <c r="R5" s="63"/>
      <c r="S5" s="63"/>
      <c r="T5" s="63"/>
      <c r="U5" s="63"/>
      <c r="V5" s="63"/>
      <c r="W5" s="63"/>
    </row>
    <row r="6" ht="21.8" customHeight="1" spans="1:23">
      <c r="A6" s="14"/>
      <c r="B6" s="14"/>
      <c r="C6" s="14"/>
      <c r="D6" s="15"/>
      <c r="E6" s="15"/>
      <c r="F6" s="15"/>
      <c r="G6" s="15"/>
      <c r="H6" s="63" t="s">
        <v>32</v>
      </c>
      <c r="I6" s="47" t="s">
        <v>35</v>
      </c>
      <c r="J6" s="47"/>
      <c r="K6" s="47"/>
      <c r="L6" s="122"/>
      <c r="M6" s="122"/>
      <c r="N6" s="122" t="s">
        <v>134</v>
      </c>
      <c r="O6" s="122"/>
      <c r="P6" s="122"/>
      <c r="Q6" s="47" t="s">
        <v>38</v>
      </c>
      <c r="R6" s="63" t="s">
        <v>53</v>
      </c>
      <c r="S6" s="47"/>
      <c r="T6" s="47"/>
      <c r="U6" s="47"/>
      <c r="V6" s="47"/>
      <c r="W6" s="47"/>
    </row>
    <row r="7" ht="15.05" customHeight="1" spans="1:23">
      <c r="A7" s="17"/>
      <c r="B7" s="17"/>
      <c r="C7" s="17"/>
      <c r="D7" s="18"/>
      <c r="E7" s="18"/>
      <c r="F7" s="18"/>
      <c r="G7" s="18"/>
      <c r="H7" s="63"/>
      <c r="I7" s="47" t="s">
        <v>135</v>
      </c>
      <c r="J7" s="47" t="s">
        <v>136</v>
      </c>
      <c r="K7" s="47" t="s">
        <v>137</v>
      </c>
      <c r="L7" s="127" t="s">
        <v>138</v>
      </c>
      <c r="M7" s="127" t="s">
        <v>139</v>
      </c>
      <c r="N7" s="127" t="s">
        <v>35</v>
      </c>
      <c r="O7" s="127" t="s">
        <v>36</v>
      </c>
      <c r="P7" s="127" t="s">
        <v>37</v>
      </c>
      <c r="Q7" s="47"/>
      <c r="R7" s="47" t="s">
        <v>34</v>
      </c>
      <c r="S7" s="47" t="s">
        <v>45</v>
      </c>
      <c r="T7" s="47" t="s">
        <v>140</v>
      </c>
      <c r="U7" s="47" t="s">
        <v>41</v>
      </c>
      <c r="V7" s="47" t="s">
        <v>42</v>
      </c>
      <c r="W7" s="47" t="s">
        <v>43</v>
      </c>
    </row>
    <row r="8" ht="27.85" customHeight="1" spans="1:23">
      <c r="A8" s="17"/>
      <c r="B8" s="17"/>
      <c r="C8" s="17"/>
      <c r="D8" s="18"/>
      <c r="E8" s="18"/>
      <c r="F8" s="18"/>
      <c r="G8" s="18"/>
      <c r="H8" s="63"/>
      <c r="I8" s="47"/>
      <c r="J8" s="47"/>
      <c r="K8" s="47"/>
      <c r="L8" s="127"/>
      <c r="M8" s="127"/>
      <c r="N8" s="127"/>
      <c r="O8" s="127"/>
      <c r="P8" s="127"/>
      <c r="Q8" s="47"/>
      <c r="R8" s="47"/>
      <c r="S8" s="47"/>
      <c r="T8" s="47"/>
      <c r="U8" s="47"/>
      <c r="V8" s="47"/>
      <c r="W8" s="47"/>
    </row>
    <row r="9" ht="15.05" customHeight="1" spans="1:23">
      <c r="A9" s="125">
        <v>1</v>
      </c>
      <c r="B9" s="125">
        <v>2</v>
      </c>
      <c r="C9" s="125">
        <v>3</v>
      </c>
      <c r="D9" s="125">
        <v>4</v>
      </c>
      <c r="E9" s="125">
        <v>5</v>
      </c>
      <c r="F9" s="125">
        <v>6</v>
      </c>
      <c r="G9" s="125">
        <v>7</v>
      </c>
      <c r="H9" s="125">
        <v>8</v>
      </c>
      <c r="I9" s="125">
        <v>9</v>
      </c>
      <c r="J9" s="125">
        <v>10</v>
      </c>
      <c r="K9" s="125">
        <v>11</v>
      </c>
      <c r="L9" s="125">
        <v>12</v>
      </c>
      <c r="M9" s="125">
        <v>13</v>
      </c>
      <c r="N9" s="125">
        <v>14</v>
      </c>
      <c r="O9" s="125">
        <v>15</v>
      </c>
      <c r="P9" s="125">
        <v>16</v>
      </c>
      <c r="Q9" s="125">
        <v>17</v>
      </c>
      <c r="R9" s="125">
        <v>18</v>
      </c>
      <c r="S9" s="125">
        <v>19</v>
      </c>
      <c r="T9" s="125">
        <v>20</v>
      </c>
      <c r="U9" s="125">
        <v>21</v>
      </c>
      <c r="V9" s="125">
        <v>22</v>
      </c>
      <c r="W9" s="125">
        <v>23</v>
      </c>
    </row>
    <row r="10" ht="18.85" customHeight="1" spans="1:23">
      <c r="A10" s="21" t="s">
        <v>47</v>
      </c>
      <c r="B10" s="21" t="s">
        <v>141</v>
      </c>
      <c r="C10" s="22" t="s">
        <v>142</v>
      </c>
      <c r="D10" s="21" t="s">
        <v>65</v>
      </c>
      <c r="E10" s="21" t="s">
        <v>66</v>
      </c>
      <c r="F10" s="21" t="s">
        <v>143</v>
      </c>
      <c r="G10" s="21" t="s">
        <v>144</v>
      </c>
      <c r="H10" s="126">
        <v>115848</v>
      </c>
      <c r="I10" s="126">
        <v>115848</v>
      </c>
      <c r="J10" s="126"/>
      <c r="K10" s="126"/>
      <c r="L10" s="126">
        <v>115848</v>
      </c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ht="31.45" customHeight="1" spans="1:23">
      <c r="A11" s="21" t="s">
        <v>47</v>
      </c>
      <c r="B11" s="21" t="s">
        <v>141</v>
      </c>
      <c r="C11" s="22" t="s">
        <v>142</v>
      </c>
      <c r="D11" s="21" t="s">
        <v>65</v>
      </c>
      <c r="E11" s="21" t="s">
        <v>66</v>
      </c>
      <c r="F11" s="21" t="s">
        <v>145</v>
      </c>
      <c r="G11" s="21" t="s">
        <v>146</v>
      </c>
      <c r="H11" s="126">
        <v>14280</v>
      </c>
      <c r="I11" s="126">
        <v>14280</v>
      </c>
      <c r="J11" s="126"/>
      <c r="K11" s="126"/>
      <c r="L11" s="126">
        <v>14280</v>
      </c>
      <c r="M11" s="126"/>
      <c r="N11" s="126"/>
      <c r="O11" s="126"/>
      <c r="P11" s="99"/>
      <c r="Q11" s="126"/>
      <c r="R11" s="126"/>
      <c r="S11" s="126"/>
      <c r="T11" s="126"/>
      <c r="U11" s="126"/>
      <c r="V11" s="126"/>
      <c r="W11" s="126"/>
    </row>
    <row r="12" ht="18.85" customHeight="1" spans="1:23">
      <c r="A12" s="21" t="s">
        <v>47</v>
      </c>
      <c r="B12" s="21" t="s">
        <v>141</v>
      </c>
      <c r="C12" s="22" t="s">
        <v>142</v>
      </c>
      <c r="D12" s="21" t="s">
        <v>65</v>
      </c>
      <c r="E12" s="21" t="s">
        <v>66</v>
      </c>
      <c r="F12" s="21" t="s">
        <v>147</v>
      </c>
      <c r="G12" s="21" t="s">
        <v>148</v>
      </c>
      <c r="H12" s="126">
        <v>90000</v>
      </c>
      <c r="I12" s="126">
        <v>90000</v>
      </c>
      <c r="J12" s="126"/>
      <c r="K12" s="126"/>
      <c r="L12" s="126">
        <v>90000</v>
      </c>
      <c r="M12" s="126"/>
      <c r="N12" s="126"/>
      <c r="O12" s="126"/>
      <c r="P12" s="99"/>
      <c r="Q12" s="126"/>
      <c r="R12" s="126"/>
      <c r="S12" s="126"/>
      <c r="T12" s="126"/>
      <c r="U12" s="126"/>
      <c r="V12" s="126"/>
      <c r="W12" s="126"/>
    </row>
    <row r="13" customHeight="1" spans="1:23">
      <c r="A13" s="21" t="s">
        <v>47</v>
      </c>
      <c r="B13" s="21" t="s">
        <v>141</v>
      </c>
      <c r="C13" s="22" t="s">
        <v>142</v>
      </c>
      <c r="D13" s="21" t="s">
        <v>65</v>
      </c>
      <c r="E13" s="21" t="s">
        <v>66</v>
      </c>
      <c r="F13" s="21" t="s">
        <v>147</v>
      </c>
      <c r="G13" s="21" t="s">
        <v>148</v>
      </c>
      <c r="H13" s="126">
        <v>45420</v>
      </c>
      <c r="I13" s="126">
        <v>45420</v>
      </c>
      <c r="J13" s="126"/>
      <c r="K13" s="126"/>
      <c r="L13" s="126">
        <v>45420</v>
      </c>
      <c r="M13" s="126"/>
      <c r="N13" s="126"/>
      <c r="O13" s="126"/>
      <c r="P13" s="99"/>
      <c r="Q13" s="126"/>
      <c r="R13" s="126"/>
      <c r="S13" s="126"/>
      <c r="T13" s="126"/>
      <c r="U13" s="126"/>
      <c r="V13" s="126"/>
      <c r="W13" s="126"/>
    </row>
    <row r="14" customHeight="1" spans="1:23">
      <c r="A14" s="21" t="s">
        <v>47</v>
      </c>
      <c r="B14" s="21" t="s">
        <v>149</v>
      </c>
      <c r="C14" s="22" t="s">
        <v>150</v>
      </c>
      <c r="D14" s="21" t="s">
        <v>79</v>
      </c>
      <c r="E14" s="21" t="s">
        <v>80</v>
      </c>
      <c r="F14" s="21" t="s">
        <v>151</v>
      </c>
      <c r="G14" s="21" t="s">
        <v>152</v>
      </c>
      <c r="H14" s="126">
        <v>1059</v>
      </c>
      <c r="I14" s="126">
        <v>1059</v>
      </c>
      <c r="J14" s="126"/>
      <c r="K14" s="126"/>
      <c r="L14" s="126">
        <v>1059</v>
      </c>
      <c r="M14" s="126"/>
      <c r="N14" s="126"/>
      <c r="O14" s="126"/>
      <c r="P14" s="99"/>
      <c r="Q14" s="126"/>
      <c r="R14" s="126"/>
      <c r="S14" s="126"/>
      <c r="T14" s="126"/>
      <c r="U14" s="126"/>
      <c r="V14" s="126"/>
      <c r="W14" s="126"/>
    </row>
    <row r="15" customHeight="1" spans="1:23">
      <c r="A15" s="21" t="s">
        <v>47</v>
      </c>
      <c r="B15" s="21" t="s">
        <v>153</v>
      </c>
      <c r="C15" s="22" t="s">
        <v>90</v>
      </c>
      <c r="D15" s="21" t="s">
        <v>89</v>
      </c>
      <c r="E15" s="21" t="s">
        <v>90</v>
      </c>
      <c r="F15" s="21" t="s">
        <v>154</v>
      </c>
      <c r="G15" s="21" t="s">
        <v>90</v>
      </c>
      <c r="H15" s="126">
        <v>64908</v>
      </c>
      <c r="I15" s="126">
        <v>64908</v>
      </c>
      <c r="J15" s="126"/>
      <c r="K15" s="126"/>
      <c r="L15" s="126">
        <v>64908</v>
      </c>
      <c r="M15" s="126"/>
      <c r="N15" s="126"/>
      <c r="O15" s="126"/>
      <c r="P15" s="99"/>
      <c r="Q15" s="126"/>
      <c r="R15" s="126"/>
      <c r="S15" s="126"/>
      <c r="T15" s="126"/>
      <c r="U15" s="126"/>
      <c r="V15" s="126"/>
      <c r="W15" s="126"/>
    </row>
    <row r="16" customHeight="1" spans="1:23">
      <c r="A16" s="21" t="s">
        <v>47</v>
      </c>
      <c r="B16" s="21" t="s">
        <v>155</v>
      </c>
      <c r="C16" s="22" t="s">
        <v>156</v>
      </c>
      <c r="D16" s="21" t="s">
        <v>65</v>
      </c>
      <c r="E16" s="21" t="s">
        <v>66</v>
      </c>
      <c r="F16" s="21" t="s">
        <v>157</v>
      </c>
      <c r="G16" s="21" t="s">
        <v>156</v>
      </c>
      <c r="H16" s="126">
        <v>4800</v>
      </c>
      <c r="I16" s="126">
        <v>4800</v>
      </c>
      <c r="J16" s="126"/>
      <c r="K16" s="126"/>
      <c r="L16" s="126">
        <v>4800</v>
      </c>
      <c r="M16" s="126"/>
      <c r="N16" s="126"/>
      <c r="O16" s="126"/>
      <c r="P16" s="99"/>
      <c r="Q16" s="126"/>
      <c r="R16" s="126"/>
      <c r="S16" s="126"/>
      <c r="T16" s="126"/>
      <c r="U16" s="126"/>
      <c r="V16" s="126"/>
      <c r="W16" s="126"/>
    </row>
    <row r="17" customHeight="1" spans="1:23">
      <c r="A17" s="21" t="s">
        <v>47</v>
      </c>
      <c r="B17" s="21" t="s">
        <v>158</v>
      </c>
      <c r="C17" s="22" t="s">
        <v>159</v>
      </c>
      <c r="D17" s="21" t="s">
        <v>65</v>
      </c>
      <c r="E17" s="21" t="s">
        <v>66</v>
      </c>
      <c r="F17" s="21" t="s">
        <v>160</v>
      </c>
      <c r="G17" s="21" t="s">
        <v>161</v>
      </c>
      <c r="H17" s="126">
        <v>3010</v>
      </c>
      <c r="I17" s="126">
        <v>3010</v>
      </c>
      <c r="J17" s="126"/>
      <c r="K17" s="126"/>
      <c r="L17" s="126">
        <v>3010</v>
      </c>
      <c r="M17" s="126"/>
      <c r="N17" s="126"/>
      <c r="O17" s="126"/>
      <c r="P17" s="99"/>
      <c r="Q17" s="126"/>
      <c r="R17" s="126"/>
      <c r="S17" s="126"/>
      <c r="T17" s="126"/>
      <c r="U17" s="126"/>
      <c r="V17" s="126"/>
      <c r="W17" s="126"/>
    </row>
    <row r="18" customHeight="1" spans="1:23">
      <c r="A18" s="21" t="s">
        <v>47</v>
      </c>
      <c r="B18" s="21" t="s">
        <v>158</v>
      </c>
      <c r="C18" s="22" t="s">
        <v>159</v>
      </c>
      <c r="D18" s="21" t="s">
        <v>65</v>
      </c>
      <c r="E18" s="21" t="s">
        <v>66</v>
      </c>
      <c r="F18" s="21" t="s">
        <v>162</v>
      </c>
      <c r="G18" s="21" t="s">
        <v>163</v>
      </c>
      <c r="H18" s="126">
        <v>490</v>
      </c>
      <c r="I18" s="126">
        <v>490</v>
      </c>
      <c r="J18" s="126"/>
      <c r="K18" s="126"/>
      <c r="L18" s="126">
        <v>490</v>
      </c>
      <c r="M18" s="126"/>
      <c r="N18" s="126"/>
      <c r="O18" s="126"/>
      <c r="P18" s="99"/>
      <c r="Q18" s="126"/>
      <c r="R18" s="126"/>
      <c r="S18" s="126"/>
      <c r="T18" s="126"/>
      <c r="U18" s="126"/>
      <c r="V18" s="126"/>
      <c r="W18" s="126"/>
    </row>
    <row r="19" customHeight="1" spans="1:23">
      <c r="A19" s="21" t="s">
        <v>47</v>
      </c>
      <c r="B19" s="21" t="s">
        <v>158</v>
      </c>
      <c r="C19" s="22" t="s">
        <v>159</v>
      </c>
      <c r="D19" s="21" t="s">
        <v>65</v>
      </c>
      <c r="E19" s="21" t="s">
        <v>66</v>
      </c>
      <c r="F19" s="21" t="s">
        <v>164</v>
      </c>
      <c r="G19" s="21" t="s">
        <v>165</v>
      </c>
      <c r="H19" s="126">
        <v>5000</v>
      </c>
      <c r="I19" s="126">
        <v>5000</v>
      </c>
      <c r="J19" s="126"/>
      <c r="K19" s="126"/>
      <c r="L19" s="126">
        <v>5000</v>
      </c>
      <c r="M19" s="126"/>
      <c r="N19" s="126"/>
      <c r="O19" s="126"/>
      <c r="P19" s="99"/>
      <c r="Q19" s="126"/>
      <c r="R19" s="126"/>
      <c r="S19" s="126"/>
      <c r="T19" s="126"/>
      <c r="U19" s="126"/>
      <c r="V19" s="126"/>
      <c r="W19" s="126"/>
    </row>
    <row r="20" customHeight="1" spans="1:23">
      <c r="A20" s="21" t="s">
        <v>47</v>
      </c>
      <c r="B20" s="21" t="s">
        <v>158</v>
      </c>
      <c r="C20" s="22" t="s">
        <v>159</v>
      </c>
      <c r="D20" s="21" t="s">
        <v>65</v>
      </c>
      <c r="E20" s="21" t="s">
        <v>66</v>
      </c>
      <c r="F20" s="21" t="s">
        <v>166</v>
      </c>
      <c r="G20" s="21" t="s">
        <v>167</v>
      </c>
      <c r="H20" s="126">
        <v>2100</v>
      </c>
      <c r="I20" s="126">
        <v>2100</v>
      </c>
      <c r="J20" s="126"/>
      <c r="K20" s="126"/>
      <c r="L20" s="126">
        <v>2100</v>
      </c>
      <c r="M20" s="126"/>
      <c r="N20" s="126"/>
      <c r="O20" s="126"/>
      <c r="P20" s="99"/>
      <c r="Q20" s="126"/>
      <c r="R20" s="126"/>
      <c r="S20" s="126"/>
      <c r="T20" s="126"/>
      <c r="U20" s="126"/>
      <c r="V20" s="126"/>
      <c r="W20" s="126"/>
    </row>
    <row r="21" customHeight="1" spans="1:23">
      <c r="A21" s="21" t="s">
        <v>47</v>
      </c>
      <c r="B21" s="21" t="s">
        <v>158</v>
      </c>
      <c r="C21" s="22" t="s">
        <v>159</v>
      </c>
      <c r="D21" s="21" t="s">
        <v>65</v>
      </c>
      <c r="E21" s="21" t="s">
        <v>66</v>
      </c>
      <c r="F21" s="21" t="s">
        <v>168</v>
      </c>
      <c r="G21" s="21" t="s">
        <v>169</v>
      </c>
      <c r="H21" s="126">
        <v>5000</v>
      </c>
      <c r="I21" s="126">
        <v>5000</v>
      </c>
      <c r="J21" s="126"/>
      <c r="K21" s="126"/>
      <c r="L21" s="126">
        <v>5000</v>
      </c>
      <c r="M21" s="126"/>
      <c r="N21" s="126"/>
      <c r="O21" s="126"/>
      <c r="P21" s="99"/>
      <c r="Q21" s="126"/>
      <c r="R21" s="126"/>
      <c r="S21" s="126"/>
      <c r="T21" s="126"/>
      <c r="U21" s="126"/>
      <c r="V21" s="126"/>
      <c r="W21" s="126"/>
    </row>
    <row r="22" customHeight="1" spans="1:23">
      <c r="A22" s="21" t="s">
        <v>47</v>
      </c>
      <c r="B22" s="21" t="s">
        <v>158</v>
      </c>
      <c r="C22" s="22" t="s">
        <v>159</v>
      </c>
      <c r="D22" s="21" t="s">
        <v>65</v>
      </c>
      <c r="E22" s="21" t="s">
        <v>66</v>
      </c>
      <c r="F22" s="21" t="s">
        <v>162</v>
      </c>
      <c r="G22" s="21" t="s">
        <v>163</v>
      </c>
      <c r="H22" s="126">
        <v>2000</v>
      </c>
      <c r="I22" s="126">
        <v>2000</v>
      </c>
      <c r="J22" s="126"/>
      <c r="K22" s="126"/>
      <c r="L22" s="126">
        <v>2000</v>
      </c>
      <c r="M22" s="126"/>
      <c r="N22" s="126"/>
      <c r="O22" s="126"/>
      <c r="P22" s="99"/>
      <c r="Q22" s="126"/>
      <c r="R22" s="126"/>
      <c r="S22" s="126"/>
      <c r="T22" s="126"/>
      <c r="U22" s="126"/>
      <c r="V22" s="126"/>
      <c r="W22" s="126"/>
    </row>
    <row r="23" customHeight="1" spans="1:23">
      <c r="A23" s="21" t="s">
        <v>47</v>
      </c>
      <c r="B23" s="21" t="s">
        <v>170</v>
      </c>
      <c r="C23" s="22" t="s">
        <v>171</v>
      </c>
      <c r="D23" s="21" t="s">
        <v>65</v>
      </c>
      <c r="E23" s="21" t="s">
        <v>66</v>
      </c>
      <c r="F23" s="21" t="s">
        <v>147</v>
      </c>
      <c r="G23" s="21" t="s">
        <v>148</v>
      </c>
      <c r="H23" s="126">
        <v>18000</v>
      </c>
      <c r="I23" s="126">
        <v>18000</v>
      </c>
      <c r="J23" s="126"/>
      <c r="K23" s="126"/>
      <c r="L23" s="126">
        <v>18000</v>
      </c>
      <c r="M23" s="126"/>
      <c r="N23" s="126"/>
      <c r="O23" s="126"/>
      <c r="P23" s="99"/>
      <c r="Q23" s="126"/>
      <c r="R23" s="126"/>
      <c r="S23" s="126"/>
      <c r="T23" s="126"/>
      <c r="U23" s="126"/>
      <c r="V23" s="126"/>
      <c r="W23" s="126"/>
    </row>
    <row r="24" customHeight="1" spans="1:23">
      <c r="A24" s="21" t="s">
        <v>47</v>
      </c>
      <c r="B24" s="21" t="s">
        <v>170</v>
      </c>
      <c r="C24" s="22" t="s">
        <v>171</v>
      </c>
      <c r="D24" s="21" t="s">
        <v>65</v>
      </c>
      <c r="E24" s="21" t="s">
        <v>66</v>
      </c>
      <c r="F24" s="21" t="s">
        <v>147</v>
      </c>
      <c r="G24" s="21" t="s">
        <v>148</v>
      </c>
      <c r="H24" s="126">
        <v>36000</v>
      </c>
      <c r="I24" s="126">
        <v>36000</v>
      </c>
      <c r="J24" s="126"/>
      <c r="K24" s="126"/>
      <c r="L24" s="126">
        <v>36000</v>
      </c>
      <c r="M24" s="126"/>
      <c r="N24" s="126"/>
      <c r="O24" s="126"/>
      <c r="P24" s="99"/>
      <c r="Q24" s="126"/>
      <c r="R24" s="126"/>
      <c r="S24" s="126"/>
      <c r="T24" s="126"/>
      <c r="U24" s="126"/>
      <c r="V24" s="126"/>
      <c r="W24" s="126"/>
    </row>
    <row r="25" customHeight="1" spans="1:23">
      <c r="A25" s="21" t="s">
        <v>47</v>
      </c>
      <c r="B25" s="21" t="s">
        <v>172</v>
      </c>
      <c r="C25" s="22" t="s">
        <v>173</v>
      </c>
      <c r="D25" s="21" t="s">
        <v>65</v>
      </c>
      <c r="E25" s="21" t="s">
        <v>66</v>
      </c>
      <c r="F25" s="21" t="s">
        <v>174</v>
      </c>
      <c r="G25" s="21" t="s">
        <v>175</v>
      </c>
      <c r="H25" s="126">
        <v>214200</v>
      </c>
      <c r="I25" s="126">
        <v>214200</v>
      </c>
      <c r="J25" s="126"/>
      <c r="K25" s="126"/>
      <c r="L25" s="126">
        <v>214200</v>
      </c>
      <c r="M25" s="126"/>
      <c r="N25" s="126"/>
      <c r="O25" s="126"/>
      <c r="P25" s="99"/>
      <c r="Q25" s="126"/>
      <c r="R25" s="126"/>
      <c r="S25" s="126"/>
      <c r="T25" s="126"/>
      <c r="U25" s="126"/>
      <c r="V25" s="126"/>
      <c r="W25" s="126"/>
    </row>
    <row r="26" customHeight="1" spans="1:23">
      <c r="A26" s="21" t="s">
        <v>47</v>
      </c>
      <c r="B26" s="21" t="s">
        <v>176</v>
      </c>
      <c r="C26" s="22" t="s">
        <v>177</v>
      </c>
      <c r="D26" s="21" t="s">
        <v>65</v>
      </c>
      <c r="E26" s="21" t="s">
        <v>66</v>
      </c>
      <c r="F26" s="21" t="s">
        <v>178</v>
      </c>
      <c r="G26" s="21" t="s">
        <v>179</v>
      </c>
      <c r="H26" s="126">
        <v>2256</v>
      </c>
      <c r="I26" s="126">
        <v>2256</v>
      </c>
      <c r="J26" s="126"/>
      <c r="K26" s="126"/>
      <c r="L26" s="126">
        <v>2256</v>
      </c>
      <c r="M26" s="126"/>
      <c r="N26" s="126"/>
      <c r="O26" s="126"/>
      <c r="P26" s="99"/>
      <c r="Q26" s="126"/>
      <c r="R26" s="126"/>
      <c r="S26" s="126"/>
      <c r="T26" s="126"/>
      <c r="U26" s="126"/>
      <c r="V26" s="126"/>
      <c r="W26" s="126"/>
    </row>
    <row r="27" customHeight="1" spans="1:23">
      <c r="A27" s="21" t="s">
        <v>47</v>
      </c>
      <c r="B27" s="21" t="s">
        <v>176</v>
      </c>
      <c r="C27" s="22" t="s">
        <v>177</v>
      </c>
      <c r="D27" s="21" t="s">
        <v>73</v>
      </c>
      <c r="E27" s="21" t="s">
        <v>74</v>
      </c>
      <c r="F27" s="21" t="s">
        <v>180</v>
      </c>
      <c r="G27" s="21" t="s">
        <v>181</v>
      </c>
      <c r="H27" s="126">
        <v>64410</v>
      </c>
      <c r="I27" s="126">
        <v>64410</v>
      </c>
      <c r="J27" s="126"/>
      <c r="K27" s="126"/>
      <c r="L27" s="126">
        <v>64410</v>
      </c>
      <c r="M27" s="126"/>
      <c r="N27" s="126"/>
      <c r="O27" s="126"/>
      <c r="P27" s="99"/>
      <c r="Q27" s="126"/>
      <c r="R27" s="126"/>
      <c r="S27" s="126"/>
      <c r="T27" s="126"/>
      <c r="U27" s="126"/>
      <c r="V27" s="126"/>
      <c r="W27" s="126"/>
    </row>
    <row r="28" customHeight="1" spans="1:23">
      <c r="A28" s="21" t="s">
        <v>47</v>
      </c>
      <c r="B28" s="21" t="s">
        <v>176</v>
      </c>
      <c r="C28" s="22" t="s">
        <v>177</v>
      </c>
      <c r="D28" s="21" t="s">
        <v>79</v>
      </c>
      <c r="E28" s="21" t="s">
        <v>80</v>
      </c>
      <c r="F28" s="21" t="s">
        <v>151</v>
      </c>
      <c r="G28" s="21" t="s">
        <v>152</v>
      </c>
      <c r="H28" s="126">
        <v>26736</v>
      </c>
      <c r="I28" s="126">
        <v>26736</v>
      </c>
      <c r="J28" s="126"/>
      <c r="K28" s="126"/>
      <c r="L28" s="126">
        <v>26736</v>
      </c>
      <c r="M28" s="126"/>
      <c r="N28" s="126"/>
      <c r="O28" s="126"/>
      <c r="P28" s="99"/>
      <c r="Q28" s="126"/>
      <c r="R28" s="126"/>
      <c r="S28" s="126"/>
      <c r="T28" s="126"/>
      <c r="U28" s="126"/>
      <c r="V28" s="126"/>
      <c r="W28" s="126"/>
    </row>
    <row r="29" customHeight="1" spans="1:23">
      <c r="A29" s="21" t="s">
        <v>47</v>
      </c>
      <c r="B29" s="21" t="s">
        <v>176</v>
      </c>
      <c r="C29" s="22" t="s">
        <v>177</v>
      </c>
      <c r="D29" s="21" t="s">
        <v>81</v>
      </c>
      <c r="E29" s="21" t="s">
        <v>82</v>
      </c>
      <c r="F29" s="21" t="s">
        <v>182</v>
      </c>
      <c r="G29" s="21" t="s">
        <v>183</v>
      </c>
      <c r="H29" s="126">
        <v>12912</v>
      </c>
      <c r="I29" s="126">
        <v>12912</v>
      </c>
      <c r="J29" s="126"/>
      <c r="K29" s="126"/>
      <c r="L29" s="126">
        <v>12912</v>
      </c>
      <c r="M29" s="126"/>
      <c r="N29" s="126"/>
      <c r="O29" s="126"/>
      <c r="P29" s="99"/>
      <c r="Q29" s="126"/>
      <c r="R29" s="126"/>
      <c r="S29" s="126"/>
      <c r="T29" s="126"/>
      <c r="U29" s="126"/>
      <c r="V29" s="126"/>
      <c r="W29" s="126"/>
    </row>
    <row r="30" customHeight="1" spans="1:23">
      <c r="A30" s="21" t="s">
        <v>47</v>
      </c>
      <c r="B30" s="21" t="s">
        <v>176</v>
      </c>
      <c r="C30" s="22" t="s">
        <v>177</v>
      </c>
      <c r="D30" s="21" t="s">
        <v>83</v>
      </c>
      <c r="E30" s="21" t="s">
        <v>84</v>
      </c>
      <c r="F30" s="21" t="s">
        <v>178</v>
      </c>
      <c r="G30" s="21" t="s">
        <v>179</v>
      </c>
      <c r="H30" s="126">
        <v>648</v>
      </c>
      <c r="I30" s="126">
        <v>648</v>
      </c>
      <c r="J30" s="126"/>
      <c r="K30" s="126"/>
      <c r="L30" s="126">
        <v>648</v>
      </c>
      <c r="M30" s="126"/>
      <c r="N30" s="126"/>
      <c r="O30" s="126"/>
      <c r="P30" s="99"/>
      <c r="Q30" s="126"/>
      <c r="R30" s="126"/>
      <c r="S30" s="126"/>
      <c r="T30" s="126"/>
      <c r="U30" s="126"/>
      <c r="V30" s="126"/>
      <c r="W30" s="126"/>
    </row>
    <row r="31" customHeight="1" spans="1:23">
      <c r="A31" s="24" t="s">
        <v>32</v>
      </c>
      <c r="B31" s="24"/>
      <c r="C31" s="24"/>
      <c r="D31" s="24"/>
      <c r="E31" s="24"/>
      <c r="F31" s="24"/>
      <c r="G31" s="24"/>
      <c r="H31" s="126">
        <v>729077</v>
      </c>
      <c r="I31" s="126">
        <v>729077</v>
      </c>
      <c r="J31" s="126"/>
      <c r="K31" s="126"/>
      <c r="L31" s="126">
        <v>729077</v>
      </c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</row>
  </sheetData>
  <mergeCells count="30">
    <mergeCell ref="A3:W3"/>
    <mergeCell ref="A4:G4"/>
    <mergeCell ref="H5:W5"/>
    <mergeCell ref="I6:M6"/>
    <mergeCell ref="N6:P6"/>
    <mergeCell ref="R6:W6"/>
    <mergeCell ref="A31:G3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1016949152542" defaultRowHeight="14.25" customHeight="1"/>
  <cols>
    <col min="1" max="1" width="14.5423728813559" customWidth="1"/>
    <col min="2" max="2" width="21" customWidth="1"/>
    <col min="3" max="3" width="31.3305084745763" customWidth="1"/>
    <col min="4" max="4" width="37.3305084745763" customWidth="1"/>
    <col min="5" max="5" width="15.5423728813559" customWidth="1"/>
    <col min="6" max="6" width="19.7796610169492" customWidth="1"/>
    <col min="7" max="7" width="14.8898305084746" customWidth="1"/>
    <col min="8" max="8" width="19.7796610169492" customWidth="1"/>
    <col min="9" max="16" width="14.2203389830508" customWidth="1"/>
    <col min="17" max="17" width="13.5423728813559" customWidth="1"/>
    <col min="18" max="23" width="15.220338983050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24"/>
      <c r="W2" s="55" t="s">
        <v>184</v>
      </c>
    </row>
    <row r="3" ht="27.85" customHeight="1" spans="1:23">
      <c r="A3" s="25" t="s">
        <v>185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13.6" customHeight="1" spans="1:23">
      <c r="A4" s="5" t="str">
        <f>'部门财务收支预算总表01-1'!A4</f>
        <v>单位名称：新平彝族傣族自治县反腐倡廉警示教育中心</v>
      </c>
      <c r="B4" s="121" t="str">
        <f t="shared" ref="B4" si="0">"单位名称："&amp;"绩效评价中心"</f>
        <v>单位名称：绩效评价中心</v>
      </c>
      <c r="C4" s="121"/>
      <c r="D4" s="121"/>
      <c r="E4" s="121"/>
      <c r="F4" s="121"/>
      <c r="G4" s="121"/>
      <c r="H4" s="121"/>
      <c r="I4" s="121"/>
      <c r="J4" s="7"/>
      <c r="K4" s="7"/>
      <c r="L4" s="7"/>
      <c r="M4" s="7"/>
      <c r="N4" s="7"/>
      <c r="O4" s="7"/>
      <c r="P4" s="7"/>
      <c r="Q4" s="7"/>
      <c r="U4" s="124"/>
      <c r="W4" s="108" t="s">
        <v>116</v>
      </c>
    </row>
    <row r="5" ht="21.8" customHeight="1" spans="1:23">
      <c r="A5" s="9" t="s">
        <v>186</v>
      </c>
      <c r="B5" s="9" t="s">
        <v>127</v>
      </c>
      <c r="C5" s="9" t="s">
        <v>128</v>
      </c>
      <c r="D5" s="9" t="s">
        <v>187</v>
      </c>
      <c r="E5" s="10" t="s">
        <v>129</v>
      </c>
      <c r="F5" s="10" t="s">
        <v>130</v>
      </c>
      <c r="G5" s="10" t="s">
        <v>131</v>
      </c>
      <c r="H5" s="10" t="s">
        <v>132</v>
      </c>
      <c r="I5" s="63" t="s">
        <v>32</v>
      </c>
      <c r="J5" s="63" t="s">
        <v>188</v>
      </c>
      <c r="K5" s="63"/>
      <c r="L5" s="63"/>
      <c r="M5" s="63"/>
      <c r="N5" s="122" t="s">
        <v>134</v>
      </c>
      <c r="O5" s="122"/>
      <c r="P5" s="122"/>
      <c r="Q5" s="10" t="s">
        <v>38</v>
      </c>
      <c r="R5" s="11" t="s">
        <v>53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3"/>
      <c r="J6" s="47" t="s">
        <v>35</v>
      </c>
      <c r="K6" s="47"/>
      <c r="L6" s="47" t="s">
        <v>36</v>
      </c>
      <c r="M6" s="47" t="s">
        <v>37</v>
      </c>
      <c r="N6" s="123" t="s">
        <v>35</v>
      </c>
      <c r="O6" s="123" t="s">
        <v>36</v>
      </c>
      <c r="P6" s="123" t="s">
        <v>37</v>
      </c>
      <c r="Q6" s="15"/>
      <c r="R6" s="10" t="s">
        <v>34</v>
      </c>
      <c r="S6" s="10" t="s">
        <v>45</v>
      </c>
      <c r="T6" s="10" t="s">
        <v>140</v>
      </c>
      <c r="U6" s="10" t="s">
        <v>41</v>
      </c>
      <c r="V6" s="10" t="s">
        <v>42</v>
      </c>
      <c r="W6" s="10" t="s">
        <v>43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3"/>
      <c r="J7" s="47" t="s">
        <v>34</v>
      </c>
      <c r="K7" s="47" t="s">
        <v>189</v>
      </c>
      <c r="L7" s="47"/>
      <c r="M7" s="47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21"/>
      <c r="B9" s="21"/>
      <c r="C9" s="22" t="s">
        <v>190</v>
      </c>
      <c r="D9" s="21"/>
      <c r="E9" s="21"/>
      <c r="F9" s="21"/>
      <c r="G9" s="21"/>
      <c r="H9" s="21"/>
      <c r="I9" s="23">
        <v>210000</v>
      </c>
      <c r="J9" s="23">
        <v>210000</v>
      </c>
      <c r="K9" s="23">
        <v>210000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32.9" customHeight="1" spans="1:23">
      <c r="A10" s="21" t="s">
        <v>191</v>
      </c>
      <c r="B10" s="21" t="s">
        <v>192</v>
      </c>
      <c r="C10" s="22" t="s">
        <v>190</v>
      </c>
      <c r="D10" s="21" t="s">
        <v>47</v>
      </c>
      <c r="E10" s="21" t="s">
        <v>67</v>
      </c>
      <c r="F10" s="21" t="s">
        <v>68</v>
      </c>
      <c r="G10" s="21" t="s">
        <v>193</v>
      </c>
      <c r="H10" s="21" t="s">
        <v>194</v>
      </c>
      <c r="I10" s="23">
        <v>8040</v>
      </c>
      <c r="J10" s="23">
        <v>8040</v>
      </c>
      <c r="K10" s="23">
        <v>8040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85" customHeight="1" spans="1:23">
      <c r="A11" s="21" t="s">
        <v>191</v>
      </c>
      <c r="B11" s="21" t="s">
        <v>192</v>
      </c>
      <c r="C11" s="22" t="s">
        <v>190</v>
      </c>
      <c r="D11" s="21" t="s">
        <v>47</v>
      </c>
      <c r="E11" s="21" t="s">
        <v>67</v>
      </c>
      <c r="F11" s="21" t="s">
        <v>68</v>
      </c>
      <c r="G11" s="21" t="s">
        <v>193</v>
      </c>
      <c r="H11" s="21" t="s">
        <v>194</v>
      </c>
      <c r="I11" s="23">
        <v>183600</v>
      </c>
      <c r="J11" s="23">
        <v>183600</v>
      </c>
      <c r="K11" s="23">
        <v>183600</v>
      </c>
      <c r="L11" s="23"/>
      <c r="M11" s="23"/>
      <c r="N11" s="23"/>
      <c r="O11" s="23"/>
      <c r="P11" s="99"/>
      <c r="Q11" s="23"/>
      <c r="R11" s="23"/>
      <c r="S11" s="23"/>
      <c r="T11" s="23"/>
      <c r="U11" s="23"/>
      <c r="V11" s="23"/>
      <c r="W11" s="23"/>
    </row>
    <row r="12" customHeight="1" spans="1:23">
      <c r="A12" s="21" t="s">
        <v>191</v>
      </c>
      <c r="B12" s="21" t="s">
        <v>192</v>
      </c>
      <c r="C12" s="22" t="s">
        <v>190</v>
      </c>
      <c r="D12" s="21" t="s">
        <v>47</v>
      </c>
      <c r="E12" s="21" t="s">
        <v>67</v>
      </c>
      <c r="F12" s="21" t="s">
        <v>68</v>
      </c>
      <c r="G12" s="21" t="s">
        <v>193</v>
      </c>
      <c r="H12" s="21" t="s">
        <v>194</v>
      </c>
      <c r="I12" s="23">
        <v>18360</v>
      </c>
      <c r="J12" s="23">
        <v>18360</v>
      </c>
      <c r="K12" s="23">
        <v>18360</v>
      </c>
      <c r="L12" s="23"/>
      <c r="M12" s="23"/>
      <c r="N12" s="23"/>
      <c r="O12" s="23"/>
      <c r="P12" s="99"/>
      <c r="Q12" s="23"/>
      <c r="R12" s="23"/>
      <c r="S12" s="23"/>
      <c r="T12" s="23"/>
      <c r="U12" s="23"/>
      <c r="V12" s="23"/>
      <c r="W12" s="23"/>
    </row>
    <row r="13" customHeight="1" spans="1:23">
      <c r="A13" s="99"/>
      <c r="B13" s="99"/>
      <c r="C13" s="22" t="s">
        <v>195</v>
      </c>
      <c r="D13" s="99"/>
      <c r="E13" s="99"/>
      <c r="F13" s="99"/>
      <c r="G13" s="99"/>
      <c r="H13" s="99"/>
      <c r="I13" s="23">
        <v>300000</v>
      </c>
      <c r="J13" s="23">
        <v>300000</v>
      </c>
      <c r="K13" s="23">
        <v>300000</v>
      </c>
      <c r="L13" s="23"/>
      <c r="M13" s="23"/>
      <c r="N13" s="23"/>
      <c r="O13" s="23"/>
      <c r="P13" s="99"/>
      <c r="Q13" s="23"/>
      <c r="R13" s="23"/>
      <c r="S13" s="23"/>
      <c r="T13" s="23"/>
      <c r="U13" s="23"/>
      <c r="V13" s="23"/>
      <c r="W13" s="23"/>
    </row>
    <row r="14" customHeight="1" spans="1:23">
      <c r="A14" s="21" t="s">
        <v>191</v>
      </c>
      <c r="B14" s="21" t="s">
        <v>196</v>
      </c>
      <c r="C14" s="22" t="s">
        <v>195</v>
      </c>
      <c r="D14" s="21" t="s">
        <v>47</v>
      </c>
      <c r="E14" s="21" t="s">
        <v>67</v>
      </c>
      <c r="F14" s="21" t="s">
        <v>68</v>
      </c>
      <c r="G14" s="21" t="s">
        <v>160</v>
      </c>
      <c r="H14" s="21" t="s">
        <v>161</v>
      </c>
      <c r="I14" s="23">
        <v>40000</v>
      </c>
      <c r="J14" s="23">
        <v>40000</v>
      </c>
      <c r="K14" s="23">
        <v>40000</v>
      </c>
      <c r="L14" s="23"/>
      <c r="M14" s="23"/>
      <c r="N14" s="23"/>
      <c r="O14" s="23"/>
      <c r="P14" s="99"/>
      <c r="Q14" s="23"/>
      <c r="R14" s="23"/>
      <c r="S14" s="23"/>
      <c r="T14" s="23"/>
      <c r="U14" s="23"/>
      <c r="V14" s="23"/>
      <c r="W14" s="23"/>
    </row>
    <row r="15" customHeight="1" spans="1:23">
      <c r="A15" s="21" t="s">
        <v>191</v>
      </c>
      <c r="B15" s="21" t="s">
        <v>196</v>
      </c>
      <c r="C15" s="22" t="s">
        <v>195</v>
      </c>
      <c r="D15" s="21" t="s">
        <v>47</v>
      </c>
      <c r="E15" s="21" t="s">
        <v>67</v>
      </c>
      <c r="F15" s="21" t="s">
        <v>68</v>
      </c>
      <c r="G15" s="21" t="s">
        <v>197</v>
      </c>
      <c r="H15" s="21" t="s">
        <v>198</v>
      </c>
      <c r="I15" s="23">
        <v>20000</v>
      </c>
      <c r="J15" s="23">
        <v>20000</v>
      </c>
      <c r="K15" s="23">
        <v>20000</v>
      </c>
      <c r="L15" s="23"/>
      <c r="M15" s="23"/>
      <c r="N15" s="23"/>
      <c r="O15" s="23"/>
      <c r="P15" s="99"/>
      <c r="Q15" s="23"/>
      <c r="R15" s="23"/>
      <c r="S15" s="23"/>
      <c r="T15" s="23"/>
      <c r="U15" s="23"/>
      <c r="V15" s="23"/>
      <c r="W15" s="23"/>
    </row>
    <row r="16" customHeight="1" spans="1:23">
      <c r="A16" s="21" t="s">
        <v>191</v>
      </c>
      <c r="B16" s="21" t="s">
        <v>196</v>
      </c>
      <c r="C16" s="22" t="s">
        <v>195</v>
      </c>
      <c r="D16" s="21" t="s">
        <v>47</v>
      </c>
      <c r="E16" s="21" t="s">
        <v>67</v>
      </c>
      <c r="F16" s="21" t="s">
        <v>68</v>
      </c>
      <c r="G16" s="21" t="s">
        <v>199</v>
      </c>
      <c r="H16" s="21" t="s">
        <v>200</v>
      </c>
      <c r="I16" s="23">
        <v>50000</v>
      </c>
      <c r="J16" s="23">
        <v>50000</v>
      </c>
      <c r="K16" s="23">
        <v>50000</v>
      </c>
      <c r="L16" s="23"/>
      <c r="M16" s="23"/>
      <c r="N16" s="23"/>
      <c r="O16" s="23"/>
      <c r="P16" s="99"/>
      <c r="Q16" s="23"/>
      <c r="R16" s="23"/>
      <c r="S16" s="23"/>
      <c r="T16" s="23"/>
      <c r="U16" s="23"/>
      <c r="V16" s="23"/>
      <c r="W16" s="23"/>
    </row>
    <row r="17" customHeight="1" spans="1:23">
      <c r="A17" s="21" t="s">
        <v>191</v>
      </c>
      <c r="B17" s="21" t="s">
        <v>196</v>
      </c>
      <c r="C17" s="22" t="s">
        <v>195</v>
      </c>
      <c r="D17" s="21" t="s">
        <v>47</v>
      </c>
      <c r="E17" s="21" t="s">
        <v>67</v>
      </c>
      <c r="F17" s="21" t="s">
        <v>68</v>
      </c>
      <c r="G17" s="21" t="s">
        <v>162</v>
      </c>
      <c r="H17" s="21" t="s">
        <v>163</v>
      </c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99"/>
      <c r="Q17" s="23"/>
      <c r="R17" s="23"/>
      <c r="S17" s="23"/>
      <c r="T17" s="23"/>
      <c r="U17" s="23"/>
      <c r="V17" s="23"/>
      <c r="W17" s="23"/>
    </row>
    <row r="18" customHeight="1" spans="1:23">
      <c r="A18" s="21" t="s">
        <v>191</v>
      </c>
      <c r="B18" s="21" t="s">
        <v>196</v>
      </c>
      <c r="C18" s="22" t="s">
        <v>195</v>
      </c>
      <c r="D18" s="21" t="s">
        <v>47</v>
      </c>
      <c r="E18" s="21" t="s">
        <v>67</v>
      </c>
      <c r="F18" s="21" t="s">
        <v>68</v>
      </c>
      <c r="G18" s="21" t="s">
        <v>201</v>
      </c>
      <c r="H18" s="21" t="s">
        <v>202</v>
      </c>
      <c r="I18" s="23">
        <v>85000</v>
      </c>
      <c r="J18" s="23">
        <v>85000</v>
      </c>
      <c r="K18" s="23">
        <v>85000</v>
      </c>
      <c r="L18" s="23"/>
      <c r="M18" s="23"/>
      <c r="N18" s="23"/>
      <c r="O18" s="23"/>
      <c r="P18" s="99"/>
      <c r="Q18" s="23"/>
      <c r="R18" s="23"/>
      <c r="S18" s="23"/>
      <c r="T18" s="23"/>
      <c r="U18" s="23"/>
      <c r="V18" s="23"/>
      <c r="W18" s="23"/>
    </row>
    <row r="19" customHeight="1" spans="1:23">
      <c r="A19" s="21" t="s">
        <v>191</v>
      </c>
      <c r="B19" s="21" t="s">
        <v>196</v>
      </c>
      <c r="C19" s="22" t="s">
        <v>195</v>
      </c>
      <c r="D19" s="21" t="s">
        <v>47</v>
      </c>
      <c r="E19" s="21" t="s">
        <v>67</v>
      </c>
      <c r="F19" s="21" t="s">
        <v>68</v>
      </c>
      <c r="G19" s="21" t="s">
        <v>201</v>
      </c>
      <c r="H19" s="21" t="s">
        <v>202</v>
      </c>
      <c r="I19" s="23">
        <v>5000</v>
      </c>
      <c r="J19" s="23">
        <v>5000</v>
      </c>
      <c r="K19" s="23">
        <v>5000</v>
      </c>
      <c r="L19" s="23"/>
      <c r="M19" s="23"/>
      <c r="N19" s="23"/>
      <c r="O19" s="23"/>
      <c r="P19" s="99"/>
      <c r="Q19" s="23"/>
      <c r="R19" s="23"/>
      <c r="S19" s="23"/>
      <c r="T19" s="23"/>
      <c r="U19" s="23"/>
      <c r="V19" s="23"/>
      <c r="W19" s="23"/>
    </row>
    <row r="20" customHeight="1" spans="1:23">
      <c r="A20" s="21" t="s">
        <v>191</v>
      </c>
      <c r="B20" s="21" t="s">
        <v>196</v>
      </c>
      <c r="C20" s="22" t="s">
        <v>195</v>
      </c>
      <c r="D20" s="21" t="s">
        <v>47</v>
      </c>
      <c r="E20" s="21" t="s">
        <v>67</v>
      </c>
      <c r="F20" s="21" t="s">
        <v>68</v>
      </c>
      <c r="G20" s="21" t="s">
        <v>201</v>
      </c>
      <c r="H20" s="21" t="s">
        <v>202</v>
      </c>
      <c r="I20" s="23">
        <v>70000</v>
      </c>
      <c r="J20" s="23">
        <v>70000</v>
      </c>
      <c r="K20" s="23">
        <v>70000</v>
      </c>
      <c r="L20" s="23"/>
      <c r="M20" s="23"/>
      <c r="N20" s="23"/>
      <c r="O20" s="23"/>
      <c r="P20" s="99"/>
      <c r="Q20" s="23"/>
      <c r="R20" s="23"/>
      <c r="S20" s="23"/>
      <c r="T20" s="23"/>
      <c r="U20" s="23"/>
      <c r="V20" s="23"/>
      <c r="W20" s="23"/>
    </row>
    <row r="21" customHeight="1" spans="1:23">
      <c r="A21" s="21" t="s">
        <v>191</v>
      </c>
      <c r="B21" s="21" t="s">
        <v>196</v>
      </c>
      <c r="C21" s="22" t="s">
        <v>195</v>
      </c>
      <c r="D21" s="21" t="s">
        <v>47</v>
      </c>
      <c r="E21" s="21" t="s">
        <v>67</v>
      </c>
      <c r="F21" s="21" t="s">
        <v>68</v>
      </c>
      <c r="G21" s="21" t="s">
        <v>168</v>
      </c>
      <c r="H21" s="21" t="s">
        <v>169</v>
      </c>
      <c r="I21" s="23">
        <v>10000</v>
      </c>
      <c r="J21" s="23">
        <v>10000</v>
      </c>
      <c r="K21" s="23">
        <v>10000</v>
      </c>
      <c r="L21" s="23"/>
      <c r="M21" s="23"/>
      <c r="N21" s="23"/>
      <c r="O21" s="23"/>
      <c r="P21" s="99"/>
      <c r="Q21" s="23"/>
      <c r="R21" s="23"/>
      <c r="S21" s="23"/>
      <c r="T21" s="23"/>
      <c r="U21" s="23"/>
      <c r="V21" s="23"/>
      <c r="W21" s="23"/>
    </row>
    <row r="22" ht="24" customHeight="1" spans="1:23">
      <c r="A22" s="21"/>
      <c r="B22" s="21"/>
      <c r="C22" s="22" t="s">
        <v>203</v>
      </c>
      <c r="D22" s="21"/>
      <c r="E22" s="21"/>
      <c r="F22" s="21"/>
      <c r="G22" s="21"/>
      <c r="H22" s="21"/>
      <c r="I22" s="23">
        <v>97000</v>
      </c>
      <c r="J22" s="23">
        <v>97000</v>
      </c>
      <c r="K22" s="23">
        <v>97000</v>
      </c>
      <c r="L22" s="23"/>
      <c r="M22" s="23"/>
      <c r="N22" s="23"/>
      <c r="O22" s="23"/>
      <c r="P22" s="99"/>
      <c r="Q22" s="23"/>
      <c r="R22" s="23"/>
      <c r="S22" s="23"/>
      <c r="T22" s="23"/>
      <c r="U22" s="23"/>
      <c r="V22" s="23"/>
      <c r="W22" s="23"/>
    </row>
    <row r="23" ht="28" customHeight="1" spans="1:23">
      <c r="A23" s="22" t="s">
        <v>191</v>
      </c>
      <c r="B23" s="22" t="s">
        <v>204</v>
      </c>
      <c r="C23" s="22" t="s">
        <v>203</v>
      </c>
      <c r="D23" s="22" t="s">
        <v>47</v>
      </c>
      <c r="E23" s="22" t="s">
        <v>67</v>
      </c>
      <c r="F23" s="22" t="s">
        <v>68</v>
      </c>
      <c r="G23" s="22" t="s">
        <v>205</v>
      </c>
      <c r="H23" s="22" t="s">
        <v>206</v>
      </c>
      <c r="I23" s="23">
        <v>48940</v>
      </c>
      <c r="J23" s="23">
        <v>48940</v>
      </c>
      <c r="K23" s="23">
        <v>48940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29" customHeight="1" spans="1:23">
      <c r="A24" s="22" t="s">
        <v>191</v>
      </c>
      <c r="B24" s="22" t="s">
        <v>204</v>
      </c>
      <c r="C24" s="22" t="s">
        <v>203</v>
      </c>
      <c r="D24" s="22" t="s">
        <v>47</v>
      </c>
      <c r="E24" s="22" t="s">
        <v>67</v>
      </c>
      <c r="F24" s="22" t="s">
        <v>68</v>
      </c>
      <c r="G24" s="22" t="s">
        <v>207</v>
      </c>
      <c r="H24" s="22" t="s">
        <v>208</v>
      </c>
      <c r="I24" s="23">
        <v>48060</v>
      </c>
      <c r="J24" s="23">
        <v>48060</v>
      </c>
      <c r="K24" s="23">
        <v>48060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customHeight="1" spans="1:23">
      <c r="A25" s="24" t="s">
        <v>32</v>
      </c>
      <c r="B25" s="24"/>
      <c r="C25" s="24"/>
      <c r="D25" s="24"/>
      <c r="E25" s="24"/>
      <c r="F25" s="24"/>
      <c r="G25" s="24"/>
      <c r="H25" s="24"/>
      <c r="I25" s="23">
        <v>607000</v>
      </c>
      <c r="J25" s="23">
        <v>607000</v>
      </c>
      <c r="K25" s="23">
        <v>607000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28">
    <mergeCell ref="A3:W3"/>
    <mergeCell ref="A4:I4"/>
    <mergeCell ref="J5:M5"/>
    <mergeCell ref="N5:P5"/>
    <mergeCell ref="R5:W5"/>
    <mergeCell ref="J6:K6"/>
    <mergeCell ref="A25:H2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workbookViewId="0">
      <pane ySplit="1" topLeftCell="A26" activePane="bottomLeft" state="frozen"/>
      <selection/>
      <selection pane="bottomLeft" activeCell="A27" sqref="$A27:$XFD37"/>
    </sheetView>
  </sheetViews>
  <sheetFormatPr defaultColWidth="9.11016949152542" defaultRowHeight="11.95" customHeight="1"/>
  <cols>
    <col min="1" max="1" width="40.6694915254237" customWidth="1"/>
    <col min="2" max="2" width="51.1101694915254" customWidth="1"/>
    <col min="3" max="3" width="17.2203389830508" customWidth="1"/>
    <col min="4" max="4" width="21" customWidth="1"/>
    <col min="5" max="5" width="23.5423728813559" customWidth="1"/>
    <col min="6" max="6" width="11.2203389830508" customWidth="1"/>
    <col min="7" max="7" width="10.3305084745763" customWidth="1"/>
    <col min="8" max="8" width="9.33050847457627" customWidth="1"/>
    <col min="9" max="9" width="13.4406779661017" customWidth="1"/>
    <col min="10" max="10" width="108.44067796610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209</v>
      </c>
    </row>
    <row r="3" ht="28.5" customHeight="1" spans="1:10">
      <c r="A3" s="45" t="s">
        <v>210</v>
      </c>
      <c r="B3" s="25"/>
      <c r="C3" s="25"/>
      <c r="D3" s="25"/>
      <c r="E3" s="25"/>
      <c r="F3" s="46"/>
      <c r="G3" s="25"/>
      <c r="H3" s="46"/>
      <c r="I3" s="46"/>
      <c r="J3" s="25"/>
    </row>
    <row r="4" ht="15.05" customHeight="1" spans="1:1">
      <c r="A4" s="5" t="str">
        <f>'部门财务收支预算总表01-1'!A4</f>
        <v>单位名称：新平彝族傣族自治县反腐倡廉警示教育中心</v>
      </c>
    </row>
    <row r="5" ht="14.25" customHeight="1" spans="1:10">
      <c r="A5" s="47" t="s">
        <v>211</v>
      </c>
      <c r="B5" s="47" t="s">
        <v>212</v>
      </c>
      <c r="C5" s="47" t="s">
        <v>213</v>
      </c>
      <c r="D5" s="47" t="s">
        <v>214</v>
      </c>
      <c r="E5" s="47" t="s">
        <v>215</v>
      </c>
      <c r="F5" s="48" t="s">
        <v>216</v>
      </c>
      <c r="G5" s="47" t="s">
        <v>217</v>
      </c>
      <c r="H5" s="48" t="s">
        <v>218</v>
      </c>
      <c r="I5" s="48" t="s">
        <v>219</v>
      </c>
      <c r="J5" s="47" t="s">
        <v>220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15.05" customHeight="1" spans="1:10">
      <c r="A7" s="111" t="s">
        <v>47</v>
      </c>
      <c r="B7" s="99"/>
      <c r="C7" s="99"/>
      <c r="D7" s="111"/>
      <c r="E7" s="100"/>
      <c r="F7" s="100"/>
      <c r="G7" s="100"/>
      <c r="H7" s="100"/>
      <c r="I7" s="100"/>
      <c r="J7" s="100"/>
    </row>
    <row r="8" ht="194" customHeight="1" spans="1:10">
      <c r="A8" s="112" t="s">
        <v>195</v>
      </c>
      <c r="B8" s="113" t="s">
        <v>221</v>
      </c>
      <c r="C8" s="102"/>
      <c r="D8" s="102"/>
      <c r="E8" s="100"/>
      <c r="F8" s="100"/>
      <c r="G8" s="100"/>
      <c r="H8" s="100"/>
      <c r="I8" s="100"/>
      <c r="J8" s="100"/>
    </row>
    <row r="9" ht="18" customHeight="1" spans="1:10">
      <c r="A9" s="99"/>
      <c r="B9" s="113"/>
      <c r="C9" s="99" t="s">
        <v>222</v>
      </c>
      <c r="D9" s="114" t="s">
        <v>223</v>
      </c>
      <c r="E9" s="115" t="s">
        <v>224</v>
      </c>
      <c r="F9" s="101" t="s">
        <v>225</v>
      </c>
      <c r="G9" s="102" t="s">
        <v>226</v>
      </c>
      <c r="H9" s="101" t="s">
        <v>227</v>
      </c>
      <c r="I9" s="101" t="s">
        <v>228</v>
      </c>
      <c r="J9" s="115" t="s">
        <v>229</v>
      </c>
    </row>
    <row r="10" ht="18" customHeight="1" spans="1:10">
      <c r="A10" s="99"/>
      <c r="B10" s="113"/>
      <c r="C10" s="99" t="s">
        <v>222</v>
      </c>
      <c r="D10" s="114" t="s">
        <v>223</v>
      </c>
      <c r="E10" s="115" t="s">
        <v>230</v>
      </c>
      <c r="F10" s="101" t="s">
        <v>225</v>
      </c>
      <c r="G10" s="102" t="s">
        <v>231</v>
      </c>
      <c r="H10" s="101" t="s">
        <v>232</v>
      </c>
      <c r="I10" s="101" t="s">
        <v>228</v>
      </c>
      <c r="J10" s="115" t="s">
        <v>233</v>
      </c>
    </row>
    <row r="11" ht="18" customHeight="1" spans="1:10">
      <c r="A11" s="99"/>
      <c r="B11" s="113"/>
      <c r="C11" s="99" t="s">
        <v>222</v>
      </c>
      <c r="D11" s="114" t="s">
        <v>223</v>
      </c>
      <c r="E11" s="115" t="s">
        <v>234</v>
      </c>
      <c r="F11" s="101" t="s">
        <v>235</v>
      </c>
      <c r="G11" s="102" t="s">
        <v>236</v>
      </c>
      <c r="H11" s="101" t="s">
        <v>237</v>
      </c>
      <c r="I11" s="101" t="s">
        <v>228</v>
      </c>
      <c r="J11" s="115" t="s">
        <v>238</v>
      </c>
    </row>
    <row r="12" ht="18" customHeight="1" spans="1:10">
      <c r="A12" s="99"/>
      <c r="B12" s="113"/>
      <c r="C12" s="99" t="s">
        <v>222</v>
      </c>
      <c r="D12" s="114" t="s">
        <v>223</v>
      </c>
      <c r="E12" s="115" t="s">
        <v>239</v>
      </c>
      <c r="F12" s="101" t="s">
        <v>235</v>
      </c>
      <c r="G12" s="102" t="s">
        <v>240</v>
      </c>
      <c r="H12" s="101" t="s">
        <v>237</v>
      </c>
      <c r="I12" s="101" t="s">
        <v>228</v>
      </c>
      <c r="J12" s="115" t="s">
        <v>241</v>
      </c>
    </row>
    <row r="13" ht="18" customHeight="1" spans="1:10">
      <c r="A13" s="99"/>
      <c r="B13" s="113"/>
      <c r="C13" s="99" t="s">
        <v>222</v>
      </c>
      <c r="D13" s="114" t="s">
        <v>223</v>
      </c>
      <c r="E13" s="115" t="s">
        <v>242</v>
      </c>
      <c r="F13" s="101" t="s">
        <v>235</v>
      </c>
      <c r="G13" s="102" t="s">
        <v>243</v>
      </c>
      <c r="H13" s="101" t="s">
        <v>237</v>
      </c>
      <c r="I13" s="101" t="s">
        <v>228</v>
      </c>
      <c r="J13" s="115" t="s">
        <v>244</v>
      </c>
    </row>
    <row r="14" ht="18" customHeight="1" spans="1:10">
      <c r="A14" s="99"/>
      <c r="B14" s="113"/>
      <c r="C14" s="99" t="s">
        <v>222</v>
      </c>
      <c r="D14" s="114" t="s">
        <v>245</v>
      </c>
      <c r="E14" s="115" t="s">
        <v>246</v>
      </c>
      <c r="F14" s="101" t="s">
        <v>235</v>
      </c>
      <c r="G14" s="102" t="s">
        <v>247</v>
      </c>
      <c r="H14" s="101" t="s">
        <v>248</v>
      </c>
      <c r="I14" s="101" t="s">
        <v>228</v>
      </c>
      <c r="J14" s="115" t="s">
        <v>249</v>
      </c>
    </row>
    <row r="15" ht="18" customHeight="1" spans="1:10">
      <c r="A15" s="99"/>
      <c r="B15" s="113"/>
      <c r="C15" s="99" t="s">
        <v>250</v>
      </c>
      <c r="D15" s="114" t="s">
        <v>251</v>
      </c>
      <c r="E15" s="115" t="s">
        <v>252</v>
      </c>
      <c r="F15" s="101" t="s">
        <v>253</v>
      </c>
      <c r="G15" s="102" t="s">
        <v>254</v>
      </c>
      <c r="H15" s="101" t="s">
        <v>255</v>
      </c>
      <c r="I15" s="101" t="s">
        <v>256</v>
      </c>
      <c r="J15" s="115" t="s">
        <v>257</v>
      </c>
    </row>
    <row r="16" ht="18" customHeight="1" spans="1:10">
      <c r="A16" s="99"/>
      <c r="B16" s="113"/>
      <c r="C16" s="99" t="s">
        <v>258</v>
      </c>
      <c r="D16" s="114" t="s">
        <v>259</v>
      </c>
      <c r="E16" s="115" t="s">
        <v>260</v>
      </c>
      <c r="F16" s="101" t="s">
        <v>235</v>
      </c>
      <c r="G16" s="102" t="s">
        <v>247</v>
      </c>
      <c r="H16" s="101" t="s">
        <v>248</v>
      </c>
      <c r="I16" s="101" t="s">
        <v>228</v>
      </c>
      <c r="J16" s="115" t="s">
        <v>261</v>
      </c>
    </row>
    <row r="17" ht="160" customHeight="1" spans="1:10">
      <c r="A17" s="112" t="s">
        <v>190</v>
      </c>
      <c r="B17" s="113" t="s">
        <v>262</v>
      </c>
      <c r="C17" s="99"/>
      <c r="D17" s="99"/>
      <c r="E17" s="99"/>
      <c r="F17" s="99"/>
      <c r="G17" s="99"/>
      <c r="H17" s="99"/>
      <c r="I17" s="99"/>
      <c r="J17" s="99"/>
    </row>
    <row r="18" ht="22" customHeight="1" spans="1:10">
      <c r="A18" s="99"/>
      <c r="B18" s="113"/>
      <c r="C18" s="99" t="s">
        <v>222</v>
      </c>
      <c r="D18" s="114" t="s">
        <v>223</v>
      </c>
      <c r="E18" s="115" t="s">
        <v>263</v>
      </c>
      <c r="F18" s="101" t="s">
        <v>235</v>
      </c>
      <c r="G18" s="102" t="s">
        <v>264</v>
      </c>
      <c r="H18" s="101" t="s">
        <v>237</v>
      </c>
      <c r="I18" s="101" t="s">
        <v>228</v>
      </c>
      <c r="J18" s="115" t="s">
        <v>265</v>
      </c>
    </row>
    <row r="19" ht="22" customHeight="1" spans="1:10">
      <c r="A19" s="99"/>
      <c r="B19" s="113"/>
      <c r="C19" s="99" t="s">
        <v>222</v>
      </c>
      <c r="D19" s="114" t="s">
        <v>223</v>
      </c>
      <c r="E19" s="115" t="s">
        <v>266</v>
      </c>
      <c r="F19" s="101" t="s">
        <v>235</v>
      </c>
      <c r="G19" s="102" t="s">
        <v>108</v>
      </c>
      <c r="H19" s="101" t="s">
        <v>267</v>
      </c>
      <c r="I19" s="101" t="s">
        <v>228</v>
      </c>
      <c r="J19" s="115" t="s">
        <v>268</v>
      </c>
    </row>
    <row r="20" ht="22" customHeight="1" spans="1:10">
      <c r="A20" s="99"/>
      <c r="B20" s="113"/>
      <c r="C20" s="99" t="s">
        <v>222</v>
      </c>
      <c r="D20" s="114" t="s">
        <v>223</v>
      </c>
      <c r="E20" s="115" t="s">
        <v>269</v>
      </c>
      <c r="F20" s="101" t="s">
        <v>235</v>
      </c>
      <c r="G20" s="102" t="s">
        <v>108</v>
      </c>
      <c r="H20" s="101" t="s">
        <v>270</v>
      </c>
      <c r="I20" s="101" t="s">
        <v>228</v>
      </c>
      <c r="J20" s="115" t="s">
        <v>271</v>
      </c>
    </row>
    <row r="21" ht="22" customHeight="1" spans="1:10">
      <c r="A21" s="99"/>
      <c r="B21" s="113"/>
      <c r="C21" s="99" t="s">
        <v>222</v>
      </c>
      <c r="D21" s="114" t="s">
        <v>223</v>
      </c>
      <c r="E21" s="115" t="s">
        <v>272</v>
      </c>
      <c r="F21" s="101" t="s">
        <v>235</v>
      </c>
      <c r="G21" s="102" t="s">
        <v>108</v>
      </c>
      <c r="H21" s="101" t="s">
        <v>270</v>
      </c>
      <c r="I21" s="101" t="s">
        <v>228</v>
      </c>
      <c r="J21" s="115" t="s">
        <v>273</v>
      </c>
    </row>
    <row r="22" ht="22" customHeight="1" spans="1:10">
      <c r="A22" s="99"/>
      <c r="B22" s="113"/>
      <c r="C22" s="99" t="s">
        <v>222</v>
      </c>
      <c r="D22" s="114" t="s">
        <v>223</v>
      </c>
      <c r="E22" s="115" t="s">
        <v>274</v>
      </c>
      <c r="F22" s="101" t="s">
        <v>253</v>
      </c>
      <c r="G22" s="102" t="s">
        <v>113</v>
      </c>
      <c r="H22" s="101" t="s">
        <v>275</v>
      </c>
      <c r="I22" s="101" t="s">
        <v>228</v>
      </c>
      <c r="J22" s="115" t="s">
        <v>276</v>
      </c>
    </row>
    <row r="23" ht="22" customHeight="1" spans="1:10">
      <c r="A23" s="99"/>
      <c r="B23" s="113"/>
      <c r="C23" s="99" t="s">
        <v>222</v>
      </c>
      <c r="D23" s="114" t="s">
        <v>245</v>
      </c>
      <c r="E23" s="115" t="s">
        <v>277</v>
      </c>
      <c r="F23" s="101" t="s">
        <v>235</v>
      </c>
      <c r="G23" s="102" t="s">
        <v>278</v>
      </c>
      <c r="H23" s="101" t="s">
        <v>248</v>
      </c>
      <c r="I23" s="101" t="s">
        <v>228</v>
      </c>
      <c r="J23" s="115" t="s">
        <v>279</v>
      </c>
    </row>
    <row r="24" ht="22" customHeight="1" spans="1:10">
      <c r="A24" s="99"/>
      <c r="B24" s="113"/>
      <c r="C24" s="99" t="s">
        <v>250</v>
      </c>
      <c r="D24" s="114" t="s">
        <v>251</v>
      </c>
      <c r="E24" s="115" t="s">
        <v>280</v>
      </c>
      <c r="F24" s="101" t="s">
        <v>281</v>
      </c>
      <c r="G24" s="102" t="s">
        <v>282</v>
      </c>
      <c r="H24" s="101" t="s">
        <v>248</v>
      </c>
      <c r="I24" s="101" t="s">
        <v>228</v>
      </c>
      <c r="J24" s="115" t="s">
        <v>283</v>
      </c>
    </row>
    <row r="25" ht="22" customHeight="1" spans="1:10">
      <c r="A25" s="99"/>
      <c r="B25" s="113"/>
      <c r="C25" s="99" t="s">
        <v>258</v>
      </c>
      <c r="D25" s="114" t="s">
        <v>259</v>
      </c>
      <c r="E25" s="115" t="s">
        <v>284</v>
      </c>
      <c r="F25" s="101" t="s">
        <v>235</v>
      </c>
      <c r="G25" s="102" t="s">
        <v>282</v>
      </c>
      <c r="H25" s="101" t="s">
        <v>248</v>
      </c>
      <c r="I25" s="101" t="s">
        <v>228</v>
      </c>
      <c r="J25" s="115" t="s">
        <v>285</v>
      </c>
    </row>
    <row r="26" ht="104" customHeight="1" spans="1:10">
      <c r="A26" s="112" t="s">
        <v>203</v>
      </c>
      <c r="B26" s="116" t="s">
        <v>286</v>
      </c>
      <c r="C26" s="117"/>
      <c r="D26" s="117"/>
      <c r="E26" s="117"/>
      <c r="F26" s="117"/>
      <c r="G26" s="117"/>
      <c r="H26" s="117"/>
      <c r="I26" s="117"/>
      <c r="J26" s="117"/>
    </row>
    <row r="27" ht="17" customHeight="1" spans="1:10">
      <c r="A27" s="118"/>
      <c r="B27" s="119"/>
      <c r="C27" s="99" t="s">
        <v>222</v>
      </c>
      <c r="D27" s="114" t="s">
        <v>223</v>
      </c>
      <c r="E27" s="115" t="s">
        <v>287</v>
      </c>
      <c r="F27" s="101" t="s">
        <v>253</v>
      </c>
      <c r="G27" s="102" t="s">
        <v>288</v>
      </c>
      <c r="H27" s="101" t="s">
        <v>289</v>
      </c>
      <c r="I27" s="101" t="s">
        <v>228</v>
      </c>
      <c r="J27" s="115" t="s">
        <v>290</v>
      </c>
    </row>
    <row r="28" ht="17" customHeight="1" spans="1:10">
      <c r="A28" s="118"/>
      <c r="B28" s="119"/>
      <c r="C28" s="99" t="s">
        <v>222</v>
      </c>
      <c r="D28" s="114" t="s">
        <v>223</v>
      </c>
      <c r="E28" s="115" t="s">
        <v>291</v>
      </c>
      <c r="F28" s="101" t="s">
        <v>253</v>
      </c>
      <c r="G28" s="102" t="s">
        <v>292</v>
      </c>
      <c r="H28" s="101" t="s">
        <v>289</v>
      </c>
      <c r="I28" s="101" t="s">
        <v>228</v>
      </c>
      <c r="J28" s="115" t="s">
        <v>290</v>
      </c>
    </row>
    <row r="29" ht="17" customHeight="1" spans="1:10">
      <c r="A29" s="118"/>
      <c r="B29" s="119"/>
      <c r="C29" s="99" t="s">
        <v>222</v>
      </c>
      <c r="D29" s="114" t="s">
        <v>223</v>
      </c>
      <c r="E29" s="115" t="s">
        <v>293</v>
      </c>
      <c r="F29" s="101" t="s">
        <v>253</v>
      </c>
      <c r="G29" s="102" t="s">
        <v>111</v>
      </c>
      <c r="H29" s="101" t="s">
        <v>289</v>
      </c>
      <c r="I29" s="101" t="s">
        <v>228</v>
      </c>
      <c r="J29" s="115" t="s">
        <v>290</v>
      </c>
    </row>
    <row r="30" ht="17" customHeight="1" spans="1:10">
      <c r="A30" s="118"/>
      <c r="B30" s="119"/>
      <c r="C30" s="99" t="s">
        <v>222</v>
      </c>
      <c r="D30" s="114" t="s">
        <v>223</v>
      </c>
      <c r="E30" s="115" t="s">
        <v>294</v>
      </c>
      <c r="F30" s="101" t="s">
        <v>253</v>
      </c>
      <c r="G30" s="102" t="s">
        <v>288</v>
      </c>
      <c r="H30" s="101" t="s">
        <v>289</v>
      </c>
      <c r="I30" s="101" t="s">
        <v>228</v>
      </c>
      <c r="J30" s="115" t="s">
        <v>290</v>
      </c>
    </row>
    <row r="31" ht="17" customHeight="1" spans="1:10">
      <c r="A31" s="120"/>
      <c r="B31" s="119"/>
      <c r="C31" s="99" t="s">
        <v>222</v>
      </c>
      <c r="D31" s="114" t="s">
        <v>223</v>
      </c>
      <c r="E31" s="115" t="s">
        <v>295</v>
      </c>
      <c r="F31" s="101" t="s">
        <v>253</v>
      </c>
      <c r="G31" s="102" t="s">
        <v>288</v>
      </c>
      <c r="H31" s="101" t="s">
        <v>289</v>
      </c>
      <c r="I31" s="101" t="s">
        <v>228</v>
      </c>
      <c r="J31" s="115" t="s">
        <v>290</v>
      </c>
    </row>
    <row r="32" ht="17" customHeight="1" spans="1:10">
      <c r="A32" s="120"/>
      <c r="B32" s="119"/>
      <c r="C32" s="99" t="s">
        <v>222</v>
      </c>
      <c r="D32" s="114" t="s">
        <v>223</v>
      </c>
      <c r="E32" s="115" t="s">
        <v>296</v>
      </c>
      <c r="F32" s="101" t="s">
        <v>253</v>
      </c>
      <c r="G32" s="102" t="s">
        <v>288</v>
      </c>
      <c r="H32" s="101" t="s">
        <v>289</v>
      </c>
      <c r="I32" s="101" t="s">
        <v>228</v>
      </c>
      <c r="J32" s="115" t="s">
        <v>290</v>
      </c>
    </row>
    <row r="33" ht="17" customHeight="1" spans="1:10">
      <c r="A33" s="120"/>
      <c r="B33" s="119"/>
      <c r="C33" s="99" t="s">
        <v>222</v>
      </c>
      <c r="D33" s="114" t="s">
        <v>223</v>
      </c>
      <c r="E33" s="115" t="s">
        <v>297</v>
      </c>
      <c r="F33" s="101" t="s">
        <v>253</v>
      </c>
      <c r="G33" s="102" t="s">
        <v>288</v>
      </c>
      <c r="H33" s="101" t="s">
        <v>289</v>
      </c>
      <c r="I33" s="101" t="s">
        <v>228</v>
      </c>
      <c r="J33" s="115" t="s">
        <v>298</v>
      </c>
    </row>
    <row r="34" ht="17" customHeight="1" spans="1:10">
      <c r="A34" s="120"/>
      <c r="B34" s="119"/>
      <c r="C34" s="99" t="s">
        <v>222</v>
      </c>
      <c r="D34" s="114" t="s">
        <v>245</v>
      </c>
      <c r="E34" s="115" t="s">
        <v>299</v>
      </c>
      <c r="F34" s="101" t="s">
        <v>281</v>
      </c>
      <c r="G34" s="102" t="s">
        <v>247</v>
      </c>
      <c r="H34" s="101" t="s">
        <v>248</v>
      </c>
      <c r="I34" s="101" t="s">
        <v>228</v>
      </c>
      <c r="J34" s="115" t="s">
        <v>300</v>
      </c>
    </row>
    <row r="35" ht="17" customHeight="1" spans="1:10">
      <c r="A35" s="120"/>
      <c r="B35" s="119"/>
      <c r="C35" s="99" t="s">
        <v>222</v>
      </c>
      <c r="D35" s="114" t="s">
        <v>301</v>
      </c>
      <c r="E35" s="115" t="s">
        <v>302</v>
      </c>
      <c r="F35" s="101" t="s">
        <v>303</v>
      </c>
      <c r="G35" s="102" t="s">
        <v>288</v>
      </c>
      <c r="H35" s="101" t="s">
        <v>304</v>
      </c>
      <c r="I35" s="101" t="s">
        <v>228</v>
      </c>
      <c r="J35" s="115" t="s">
        <v>305</v>
      </c>
    </row>
    <row r="36" ht="17" customHeight="1" spans="1:10">
      <c r="A36" s="120"/>
      <c r="B36" s="119"/>
      <c r="C36" s="99" t="s">
        <v>250</v>
      </c>
      <c r="D36" s="114" t="s">
        <v>251</v>
      </c>
      <c r="E36" s="115" t="s">
        <v>306</v>
      </c>
      <c r="F36" s="101" t="s">
        <v>253</v>
      </c>
      <c r="G36" s="102" t="s">
        <v>307</v>
      </c>
      <c r="H36" s="101" t="s">
        <v>255</v>
      </c>
      <c r="I36" s="101" t="s">
        <v>256</v>
      </c>
      <c r="J36" s="115" t="s">
        <v>257</v>
      </c>
    </row>
    <row r="37" ht="17" customHeight="1" spans="1:10">
      <c r="A37" s="120"/>
      <c r="B37" s="119"/>
      <c r="C37" s="99" t="s">
        <v>258</v>
      </c>
      <c r="D37" s="114" t="s">
        <v>259</v>
      </c>
      <c r="E37" s="115" t="s">
        <v>308</v>
      </c>
      <c r="F37" s="101" t="s">
        <v>281</v>
      </c>
      <c r="G37" s="102" t="s">
        <v>247</v>
      </c>
      <c r="H37" s="101" t="s">
        <v>248</v>
      </c>
      <c r="I37" s="101" t="s">
        <v>228</v>
      </c>
      <c r="J37" s="115" t="s">
        <v>309</v>
      </c>
    </row>
  </sheetData>
  <mergeCells count="2">
    <mergeCell ref="A3:J3"/>
    <mergeCell ref="A4:H4"/>
  </mergeCells>
  <pageMargins left="0.75" right="0.75" top="1" bottom="1" header="0.5" footer="0.5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1016949152542" defaultRowHeight="14.25" customHeight="1" outlineLevelCol="5"/>
  <cols>
    <col min="1" max="1" width="29" customWidth="1"/>
    <col min="2" max="2" width="28.5423728813559" customWidth="1"/>
    <col min="3" max="3" width="31.5423728813559" customWidth="1"/>
    <col min="4" max="6" width="33.440677966101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5" t="s">
        <v>310</v>
      </c>
    </row>
    <row r="3" ht="28.5" customHeight="1" spans="1:6">
      <c r="A3" s="25" t="s">
        <v>311</v>
      </c>
      <c r="B3" s="25"/>
      <c r="C3" s="25"/>
      <c r="D3" s="25"/>
      <c r="E3" s="25"/>
      <c r="F3" s="25"/>
    </row>
    <row r="4" ht="39" customHeight="1" spans="1:6">
      <c r="A4" s="106" t="str">
        <f>'部门财务收支预算总表01-1'!A4</f>
        <v>单位名称：新平彝族傣族自治县反腐倡廉警示教育中心</v>
      </c>
      <c r="B4" s="106"/>
      <c r="C4" s="107"/>
      <c r="D4" s="58"/>
      <c r="E4" s="58"/>
      <c r="F4" s="108" t="s">
        <v>3</v>
      </c>
    </row>
    <row r="5" ht="18.85" customHeight="1" spans="1:6">
      <c r="A5" s="10" t="s">
        <v>126</v>
      </c>
      <c r="B5" s="10" t="s">
        <v>50</v>
      </c>
      <c r="C5" s="10" t="s">
        <v>51</v>
      </c>
      <c r="D5" s="16" t="s">
        <v>312</v>
      </c>
      <c r="E5" s="63"/>
      <c r="F5" s="63"/>
    </row>
    <row r="6" ht="29.95" customHeight="1" spans="1:6">
      <c r="A6" s="19"/>
      <c r="B6" s="19"/>
      <c r="C6" s="19"/>
      <c r="D6" s="16" t="s">
        <v>32</v>
      </c>
      <c r="E6" s="63" t="s">
        <v>59</v>
      </c>
      <c r="F6" s="63" t="s">
        <v>60</v>
      </c>
    </row>
    <row r="7" ht="16.55" customHeight="1" spans="1: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</row>
    <row r="8" ht="20.3" customHeight="1" spans="1:6">
      <c r="A8" s="27"/>
      <c r="B8" s="27"/>
      <c r="C8" s="27"/>
      <c r="D8" s="64"/>
      <c r="E8" s="64"/>
      <c r="F8" s="64"/>
    </row>
    <row r="9" ht="17.2" customHeight="1" spans="1:6">
      <c r="A9" s="109" t="s">
        <v>91</v>
      </c>
      <c r="B9" s="110"/>
      <c r="C9" s="110"/>
      <c r="D9" s="64"/>
      <c r="E9" s="64"/>
      <c r="F9" s="64"/>
    </row>
    <row r="10" customHeight="1" spans="1:1">
      <c r="A10" t="s">
        <v>123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1016949152542" defaultRowHeight="14.25" customHeight="1"/>
  <cols>
    <col min="1" max="1" width="39.1101694915254" customWidth="1"/>
    <col min="2" max="2" width="21.6610169491525" customWidth="1"/>
    <col min="3" max="3" width="35.2203389830508" customWidth="1"/>
    <col min="4" max="4" width="7.66101694915254" customWidth="1"/>
    <col min="5" max="5" width="10.2203389830508" customWidth="1"/>
    <col min="6" max="11" width="14.7796610169492" customWidth="1"/>
    <col min="12" max="16" width="12.5423728813559" customWidth="1"/>
    <col min="17" max="17" width="10.440677966101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4"/>
      <c r="P2" s="54"/>
      <c r="Q2" s="104" t="s">
        <v>313</v>
      </c>
    </row>
    <row r="3" ht="27.85" customHeight="1" spans="1:17">
      <c r="A3" s="56" t="s">
        <v>314</v>
      </c>
      <c r="B3" s="25"/>
      <c r="C3" s="25"/>
      <c r="D3" s="25"/>
      <c r="E3" s="25"/>
      <c r="F3" s="25"/>
      <c r="G3" s="25"/>
      <c r="H3" s="25"/>
      <c r="I3" s="25"/>
      <c r="J3" s="25"/>
      <c r="K3" s="46"/>
      <c r="L3" s="25"/>
      <c r="M3" s="25"/>
      <c r="N3" s="25"/>
      <c r="O3" s="46"/>
      <c r="P3" s="46"/>
      <c r="Q3" s="25"/>
    </row>
    <row r="4" ht="18.85" customHeight="1" spans="1:17">
      <c r="A4" s="95" t="str">
        <f>'部门财务收支预算总表01-1'!A4</f>
        <v>单位名称：新平彝族傣族自治县反腐倡廉警示教育中心</v>
      </c>
      <c r="B4" s="7"/>
      <c r="C4" s="7"/>
      <c r="D4" s="7"/>
      <c r="E4" s="7"/>
      <c r="F4" s="7"/>
      <c r="G4" s="7"/>
      <c r="H4" s="7"/>
      <c r="I4" s="7"/>
      <c r="J4" s="7"/>
      <c r="O4" s="65"/>
      <c r="P4" s="65"/>
      <c r="Q4" s="105" t="s">
        <v>116</v>
      </c>
    </row>
    <row r="5" ht="15.75" customHeight="1" spans="1:17">
      <c r="A5" s="10" t="s">
        <v>315</v>
      </c>
      <c r="B5" s="71" t="s">
        <v>316</v>
      </c>
      <c r="C5" s="71" t="s">
        <v>317</v>
      </c>
      <c r="D5" s="71" t="s">
        <v>318</v>
      </c>
      <c r="E5" s="71" t="s">
        <v>319</v>
      </c>
      <c r="F5" s="71" t="s">
        <v>320</v>
      </c>
      <c r="G5" s="72" t="s">
        <v>133</v>
      </c>
      <c r="H5" s="72"/>
      <c r="I5" s="72"/>
      <c r="J5" s="72"/>
      <c r="K5" s="73"/>
      <c r="L5" s="72"/>
      <c r="M5" s="72"/>
      <c r="N5" s="72"/>
      <c r="O5" s="88"/>
      <c r="P5" s="73"/>
      <c r="Q5" s="89"/>
    </row>
    <row r="6" ht="17.2" customHeight="1" spans="1:17">
      <c r="A6" s="15"/>
      <c r="B6" s="74"/>
      <c r="C6" s="74"/>
      <c r="D6" s="74"/>
      <c r="E6" s="74"/>
      <c r="F6" s="74"/>
      <c r="G6" s="74" t="s">
        <v>32</v>
      </c>
      <c r="H6" s="74" t="s">
        <v>35</v>
      </c>
      <c r="I6" s="74" t="s">
        <v>321</v>
      </c>
      <c r="J6" s="74" t="s">
        <v>322</v>
      </c>
      <c r="K6" s="75" t="s">
        <v>323</v>
      </c>
      <c r="L6" s="90" t="s">
        <v>324</v>
      </c>
      <c r="M6" s="90"/>
      <c r="N6" s="90"/>
      <c r="O6" s="91"/>
      <c r="P6" s="92"/>
      <c r="Q6" s="76"/>
    </row>
    <row r="7" ht="54" customHeight="1" spans="1:17">
      <c r="A7" s="18"/>
      <c r="B7" s="76"/>
      <c r="C7" s="76"/>
      <c r="D7" s="76"/>
      <c r="E7" s="76"/>
      <c r="F7" s="76"/>
      <c r="G7" s="76"/>
      <c r="H7" s="76" t="s">
        <v>34</v>
      </c>
      <c r="I7" s="76"/>
      <c r="J7" s="76"/>
      <c r="K7" s="77"/>
      <c r="L7" s="76" t="s">
        <v>34</v>
      </c>
      <c r="M7" s="76" t="s">
        <v>45</v>
      </c>
      <c r="N7" s="76" t="s">
        <v>140</v>
      </c>
      <c r="O7" s="93" t="s">
        <v>41</v>
      </c>
      <c r="P7" s="77" t="s">
        <v>42</v>
      </c>
      <c r="Q7" s="76" t="s">
        <v>43</v>
      </c>
    </row>
    <row r="8" ht="15.05" customHeight="1" spans="1:17">
      <c r="A8" s="19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20.95" customHeight="1" spans="1:17">
      <c r="A9" s="98" t="s">
        <v>195</v>
      </c>
      <c r="B9" s="99"/>
      <c r="C9" s="99"/>
      <c r="D9" s="100"/>
      <c r="E9" s="100"/>
      <c r="F9" s="100">
        <v>3300</v>
      </c>
      <c r="G9" s="100">
        <v>3300</v>
      </c>
      <c r="H9" s="100">
        <v>3300</v>
      </c>
      <c r="I9" s="100"/>
      <c r="J9" s="103"/>
      <c r="K9" s="103"/>
      <c r="L9" s="100"/>
      <c r="M9" s="100"/>
      <c r="N9" s="100"/>
      <c r="O9" s="100"/>
      <c r="P9" s="100"/>
      <c r="Q9" s="100"/>
    </row>
    <row r="10" ht="20.95" customHeight="1" spans="1:17">
      <c r="A10" s="99"/>
      <c r="B10" s="99" t="s">
        <v>325</v>
      </c>
      <c r="C10" s="99" t="str">
        <f>"A05040101"&amp;"  "&amp;"复印纸"</f>
        <v>A05040101  复印纸</v>
      </c>
      <c r="D10" s="101" t="s">
        <v>326</v>
      </c>
      <c r="E10" s="102">
        <v>20</v>
      </c>
      <c r="F10" s="100">
        <v>3300</v>
      </c>
      <c r="G10" s="100">
        <v>3300</v>
      </c>
      <c r="H10" s="103">
        <v>3300</v>
      </c>
      <c r="I10" s="103"/>
      <c r="J10" s="103"/>
      <c r="K10" s="103"/>
      <c r="L10" s="100"/>
      <c r="M10" s="100"/>
      <c r="N10" s="100"/>
      <c r="O10" s="100"/>
      <c r="P10" s="100"/>
      <c r="Q10" s="100"/>
    </row>
    <row r="11" ht="20.95" customHeight="1" spans="1:17">
      <c r="A11" s="102" t="s">
        <v>32</v>
      </c>
      <c r="B11" s="102"/>
      <c r="C11" s="102"/>
      <c r="D11" s="101"/>
      <c r="E11" s="101"/>
      <c r="F11" s="100">
        <v>3300</v>
      </c>
      <c r="G11" s="100">
        <v>3300</v>
      </c>
      <c r="H11" s="100">
        <v>3300</v>
      </c>
      <c r="I11" s="100"/>
      <c r="J11" s="100"/>
      <c r="K11" s="100"/>
      <c r="L11" s="100"/>
      <c r="M11" s="100"/>
      <c r="N11" s="100"/>
      <c r="O11" s="100"/>
      <c r="P11" s="100"/>
      <c r="Q11" s="100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1016949152542" defaultRowHeight="14.25" customHeight="1"/>
  <cols>
    <col min="1" max="1" width="31.4406779661017" customWidth="1"/>
    <col min="2" max="2" width="21.6610169491525" customWidth="1"/>
    <col min="3" max="3" width="26.6610169491525" customWidth="1"/>
    <col min="4" max="14" width="16.542372881355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7"/>
      <c r="B2" s="67"/>
      <c r="C2" s="67"/>
      <c r="D2" s="67"/>
      <c r="E2" s="67"/>
      <c r="F2" s="67"/>
      <c r="G2" s="67"/>
      <c r="H2" s="68"/>
      <c r="I2" s="67"/>
      <c r="J2" s="67"/>
      <c r="K2" s="67"/>
      <c r="L2" s="54"/>
      <c r="M2" s="84"/>
      <c r="N2" s="85" t="s">
        <v>327</v>
      </c>
    </row>
    <row r="3" ht="27.85" customHeight="1" spans="1:14">
      <c r="A3" s="56" t="s">
        <v>328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6"/>
      <c r="M3" s="70"/>
      <c r="N3" s="69"/>
    </row>
    <row r="4" ht="18.85" customHeight="1" spans="1:14">
      <c r="A4" s="57" t="str">
        <f>'部门财务收支预算总表01-1'!A4</f>
        <v>单位名称：新平彝族傣族自治县反腐倡廉警示教育中心</v>
      </c>
      <c r="B4" s="58"/>
      <c r="C4" s="58"/>
      <c r="D4" s="58"/>
      <c r="E4" s="58"/>
      <c r="F4" s="58"/>
      <c r="G4" s="58"/>
      <c r="H4" s="68"/>
      <c r="I4" s="67"/>
      <c r="J4" s="67"/>
      <c r="K4" s="67"/>
      <c r="L4" s="65"/>
      <c r="M4" s="86"/>
      <c r="N4" s="87" t="s">
        <v>116</v>
      </c>
    </row>
    <row r="5" ht="15.75" customHeight="1" spans="1:14">
      <c r="A5" s="10" t="s">
        <v>315</v>
      </c>
      <c r="B5" s="71" t="s">
        <v>329</v>
      </c>
      <c r="C5" s="71" t="s">
        <v>330</v>
      </c>
      <c r="D5" s="72" t="s">
        <v>133</v>
      </c>
      <c r="E5" s="72"/>
      <c r="F5" s="72"/>
      <c r="G5" s="72"/>
      <c r="H5" s="73"/>
      <c r="I5" s="72"/>
      <c r="J5" s="72"/>
      <c r="K5" s="72"/>
      <c r="L5" s="88"/>
      <c r="M5" s="73"/>
      <c r="N5" s="89"/>
    </row>
    <row r="6" ht="17.2" customHeight="1" spans="1:14">
      <c r="A6" s="15"/>
      <c r="B6" s="74"/>
      <c r="C6" s="74"/>
      <c r="D6" s="74" t="s">
        <v>32</v>
      </c>
      <c r="E6" s="74" t="s">
        <v>35</v>
      </c>
      <c r="F6" s="74" t="s">
        <v>321</v>
      </c>
      <c r="G6" s="74" t="s">
        <v>322</v>
      </c>
      <c r="H6" s="75" t="s">
        <v>323</v>
      </c>
      <c r="I6" s="90" t="s">
        <v>324</v>
      </c>
      <c r="J6" s="90"/>
      <c r="K6" s="90"/>
      <c r="L6" s="91"/>
      <c r="M6" s="92"/>
      <c r="N6" s="76"/>
    </row>
    <row r="7" ht="54" customHeight="1" spans="1:14">
      <c r="A7" s="18"/>
      <c r="B7" s="76"/>
      <c r="C7" s="76"/>
      <c r="D7" s="76"/>
      <c r="E7" s="76"/>
      <c r="F7" s="76"/>
      <c r="G7" s="76"/>
      <c r="H7" s="77"/>
      <c r="I7" s="76" t="s">
        <v>34</v>
      </c>
      <c r="J7" s="76" t="s">
        <v>45</v>
      </c>
      <c r="K7" s="76" t="s">
        <v>140</v>
      </c>
      <c r="L7" s="93" t="s">
        <v>41</v>
      </c>
      <c r="M7" s="77" t="s">
        <v>42</v>
      </c>
      <c r="N7" s="76" t="s">
        <v>43</v>
      </c>
    </row>
    <row r="8" ht="15.05" customHeight="1" spans="1:14">
      <c r="A8" s="18">
        <v>1</v>
      </c>
      <c r="B8" s="76">
        <v>2</v>
      </c>
      <c r="C8" s="76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0.95" customHeight="1" spans="1:14">
      <c r="A9" s="78"/>
      <c r="B9" s="79"/>
      <c r="C9" s="79"/>
      <c r="D9" s="80"/>
      <c r="E9" s="80"/>
      <c r="F9" s="80"/>
      <c r="G9" s="80"/>
      <c r="H9" s="80"/>
      <c r="I9" s="80"/>
      <c r="J9" s="80"/>
      <c r="K9" s="80"/>
      <c r="L9" s="94"/>
      <c r="M9" s="80"/>
      <c r="N9" s="80"/>
    </row>
    <row r="10" ht="20.95" customHeight="1" spans="1:14">
      <c r="A10" s="78"/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94"/>
      <c r="M10" s="80"/>
      <c r="N10" s="80"/>
    </row>
    <row r="11" ht="20.95" customHeight="1" spans="1:14">
      <c r="A11" s="81" t="s">
        <v>91</v>
      </c>
      <c r="B11" s="82"/>
      <c r="C11" s="83"/>
      <c r="D11" s="80"/>
      <c r="E11" s="80"/>
      <c r="F11" s="80"/>
      <c r="G11" s="80"/>
      <c r="H11" s="80"/>
      <c r="I11" s="80"/>
      <c r="J11" s="80"/>
      <c r="K11" s="80"/>
      <c r="L11" s="94"/>
      <c r="M11" s="80"/>
      <c r="N11" s="80"/>
    </row>
    <row r="12" customHeight="1" spans="1:1">
      <c r="A12" t="s">
        <v>123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16" sqref="A16"/>
    </sheetView>
  </sheetViews>
  <sheetFormatPr defaultColWidth="9.11016949152542" defaultRowHeight="14.25" customHeight="1"/>
  <cols>
    <col min="1" max="1" width="42" customWidth="1"/>
    <col min="2" max="8" width="17.2203389830508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5"/>
      <c r="P2" s="54" t="s">
        <v>331</v>
      </c>
    </row>
    <row r="3" ht="27.85" customHeight="1" spans="1:16">
      <c r="A3" s="56" t="s">
        <v>332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ht="18" customHeight="1" spans="1:16">
      <c r="A4" s="57" t="str">
        <f>'部门财务收支预算总表01-1'!A4</f>
        <v>单位名称：新平彝族傣族自治县反腐倡廉警示教育中心</v>
      </c>
      <c r="B4" s="58"/>
      <c r="C4" s="58"/>
      <c r="D4" s="59"/>
      <c r="P4" s="65" t="s">
        <v>116</v>
      </c>
    </row>
    <row r="5" ht="19.5" customHeight="1" spans="1:16">
      <c r="A5" s="16" t="s">
        <v>333</v>
      </c>
      <c r="B5" s="11" t="s">
        <v>133</v>
      </c>
      <c r="C5" s="12"/>
      <c r="D5" s="12"/>
      <c r="E5" s="60" t="s">
        <v>334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ht="40.6" customHeight="1" spans="1:16">
      <c r="A6" s="19"/>
      <c r="B6" s="26" t="s">
        <v>32</v>
      </c>
      <c r="C6" s="10" t="s">
        <v>35</v>
      </c>
      <c r="D6" s="61" t="s">
        <v>335</v>
      </c>
      <c r="E6" s="62" t="s">
        <v>336</v>
      </c>
      <c r="F6" s="62" t="s">
        <v>337</v>
      </c>
      <c r="G6" s="62" t="s">
        <v>338</v>
      </c>
      <c r="H6" s="62" t="s">
        <v>339</v>
      </c>
      <c r="I6" s="62" t="s">
        <v>340</v>
      </c>
      <c r="J6" s="62" t="s">
        <v>341</v>
      </c>
      <c r="K6" s="62" t="s">
        <v>342</v>
      </c>
      <c r="L6" s="62" t="s">
        <v>343</v>
      </c>
      <c r="M6" s="62" t="s">
        <v>344</v>
      </c>
      <c r="N6" s="62" t="s">
        <v>345</v>
      </c>
      <c r="O6" s="62" t="s">
        <v>346</v>
      </c>
      <c r="P6" s="62" t="s">
        <v>347</v>
      </c>
    </row>
    <row r="7" ht="19.5" customHeight="1" spans="1:16">
      <c r="A7" s="63">
        <v>1</v>
      </c>
      <c r="B7" s="63">
        <v>2</v>
      </c>
      <c r="C7" s="63">
        <v>3</v>
      </c>
      <c r="D7" s="11">
        <v>4</v>
      </c>
      <c r="E7" s="63">
        <v>5</v>
      </c>
      <c r="F7" s="11">
        <v>6</v>
      </c>
      <c r="G7" s="63">
        <v>7</v>
      </c>
      <c r="H7" s="11">
        <v>8</v>
      </c>
      <c r="I7" s="63">
        <v>9</v>
      </c>
      <c r="J7" s="11">
        <v>10</v>
      </c>
      <c r="K7" s="63">
        <v>11</v>
      </c>
      <c r="L7" s="11">
        <v>12</v>
      </c>
      <c r="M7" s="63">
        <v>13</v>
      </c>
      <c r="N7" s="11">
        <v>14</v>
      </c>
      <c r="O7" s="63">
        <v>15</v>
      </c>
      <c r="P7" s="66">
        <v>16</v>
      </c>
    </row>
    <row r="8" ht="28.5" customHeight="1" spans="1:16">
      <c r="A8" s="27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ht="29.95" customHeight="1" spans="1:16">
      <c r="A9" s="2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customHeight="1" spans="1:1">
      <c r="A10" t="s">
        <v>123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1016949152542" defaultRowHeight="11.95" customHeight="1"/>
  <cols>
    <col min="1" max="1" width="34.2203389830508" customWidth="1"/>
    <col min="2" max="2" width="29" customWidth="1"/>
    <col min="3" max="3" width="16.3305084745763" customWidth="1"/>
    <col min="4" max="4" width="15.5423728813559" customWidth="1"/>
    <col min="5" max="5" width="23.5423728813559" customWidth="1"/>
    <col min="6" max="6" width="11.2203389830508" customWidth="1"/>
    <col min="7" max="7" width="14.8898305084746" customWidth="1"/>
    <col min="8" max="8" width="10.8898305084746" customWidth="1"/>
    <col min="9" max="9" width="13.440677966101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348</v>
      </c>
    </row>
    <row r="3" ht="28.5" customHeight="1" spans="1:10">
      <c r="A3" s="45" t="s">
        <v>349</v>
      </c>
      <c r="B3" s="25"/>
      <c r="C3" s="25"/>
      <c r="D3" s="25"/>
      <c r="E3" s="25"/>
      <c r="F3" s="46"/>
      <c r="G3" s="25"/>
      <c r="H3" s="46"/>
      <c r="I3" s="46"/>
      <c r="J3" s="25"/>
    </row>
    <row r="4" ht="17.2" customHeight="1" spans="1:1">
      <c r="A4" s="5" t="str">
        <f>'部门财务收支预算总表01-1'!A4</f>
        <v>单位名称：新平彝族傣族自治县反腐倡廉警示教育中心</v>
      </c>
    </row>
    <row r="5" ht="44.2" customHeight="1" spans="1:10">
      <c r="A5" s="47" t="s">
        <v>211</v>
      </c>
      <c r="B5" s="47" t="s">
        <v>212</v>
      </c>
      <c r="C5" s="47" t="s">
        <v>213</v>
      </c>
      <c r="D5" s="47" t="s">
        <v>214</v>
      </c>
      <c r="E5" s="47" t="s">
        <v>215</v>
      </c>
      <c r="F5" s="48" t="s">
        <v>216</v>
      </c>
      <c r="G5" s="47" t="s">
        <v>217</v>
      </c>
      <c r="H5" s="48" t="s">
        <v>218</v>
      </c>
      <c r="I5" s="48" t="s">
        <v>219</v>
      </c>
      <c r="J5" s="47" t="s">
        <v>220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.05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.05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9" customHeight="1" spans="1:1">
      <c r="A9" t="s">
        <v>123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8.88983050847458" defaultRowHeight="15.05" customHeight="1" outlineLevelCol="7"/>
  <cols>
    <col min="1" max="1" width="36" customWidth="1"/>
    <col min="2" max="2" width="19.7796610169492" customWidth="1"/>
    <col min="3" max="3" width="33.3305084745763" customWidth="1"/>
    <col min="4" max="4" width="34.7796610169492" customWidth="1"/>
    <col min="5" max="5" width="14.4406779661017" customWidth="1"/>
    <col min="6" max="6" width="17.2203389830508" customWidth="1"/>
    <col min="7" max="7" width="17.3305084745763" customWidth="1"/>
    <col min="8" max="8" width="28.3305084745763" customWidth="1"/>
  </cols>
  <sheetData>
    <row r="1" customHeight="1" spans="1:8">
      <c r="A1" s="34"/>
      <c r="B1" s="34"/>
      <c r="C1" s="34"/>
      <c r="D1" s="34"/>
      <c r="E1" s="34"/>
      <c r="F1" s="34"/>
      <c r="G1" s="34"/>
      <c r="H1" s="34"/>
    </row>
    <row r="2" ht="18.85" customHeight="1" spans="1:8">
      <c r="A2" s="35"/>
      <c r="B2" s="35"/>
      <c r="C2" s="35"/>
      <c r="D2" s="35"/>
      <c r="E2" s="35"/>
      <c r="F2" s="35"/>
      <c r="G2" s="35"/>
      <c r="H2" s="36" t="s">
        <v>350</v>
      </c>
    </row>
    <row r="3" ht="30.6" customHeight="1" spans="1:8">
      <c r="A3" s="37" t="s">
        <v>351</v>
      </c>
      <c r="B3" s="37"/>
      <c r="C3" s="37"/>
      <c r="D3" s="37"/>
      <c r="E3" s="37"/>
      <c r="F3" s="37"/>
      <c r="G3" s="37"/>
      <c r="H3" s="37"/>
    </row>
    <row r="4" ht="27" customHeight="1" spans="1:8">
      <c r="A4" s="38" t="str">
        <f>'部门财务收支预算总表01-1'!A4</f>
        <v>单位名称：新平彝族傣族自治县反腐倡廉警示教育中心</v>
      </c>
      <c r="B4" s="39"/>
      <c r="C4" s="35"/>
      <c r="D4" s="35"/>
      <c r="E4" s="35"/>
      <c r="F4" s="35"/>
      <c r="G4" s="35"/>
      <c r="H4" s="35"/>
    </row>
    <row r="5" ht="18.85" customHeight="1" spans="1:8">
      <c r="A5" s="40" t="s">
        <v>126</v>
      </c>
      <c r="B5" s="40" t="s">
        <v>352</v>
      </c>
      <c r="C5" s="40" t="s">
        <v>353</v>
      </c>
      <c r="D5" s="40" t="s">
        <v>354</v>
      </c>
      <c r="E5" s="40" t="s">
        <v>355</v>
      </c>
      <c r="F5" s="40" t="s">
        <v>356</v>
      </c>
      <c r="G5" s="40"/>
      <c r="H5" s="40"/>
    </row>
    <row r="6" ht="18.85" customHeight="1" spans="1:8">
      <c r="A6" s="40"/>
      <c r="B6" s="40"/>
      <c r="C6" s="40"/>
      <c r="D6" s="40"/>
      <c r="E6" s="40"/>
      <c r="F6" s="40" t="s">
        <v>319</v>
      </c>
      <c r="G6" s="40" t="s">
        <v>357</v>
      </c>
      <c r="H6" s="40" t="s">
        <v>358</v>
      </c>
    </row>
    <row r="7" ht="18.85" customHeight="1" spans="1:8">
      <c r="A7" s="41" t="s">
        <v>108</v>
      </c>
      <c r="B7" s="41" t="s">
        <v>109</v>
      </c>
      <c r="C7" s="41" t="s">
        <v>110</v>
      </c>
      <c r="D7" s="41" t="s">
        <v>111</v>
      </c>
      <c r="E7" s="41" t="s">
        <v>112</v>
      </c>
      <c r="F7" s="41" t="s">
        <v>113</v>
      </c>
      <c r="G7" s="41" t="s">
        <v>359</v>
      </c>
      <c r="H7" s="41" t="s">
        <v>360</v>
      </c>
    </row>
    <row r="8" ht="29.95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32</v>
      </c>
      <c r="B9" s="40"/>
      <c r="C9" s="40"/>
      <c r="D9" s="40"/>
      <c r="E9" s="40"/>
      <c r="F9" s="43"/>
      <c r="G9" s="44"/>
      <c r="H9" s="44"/>
    </row>
    <row r="10" customHeight="1" spans="1:1">
      <c r="A10" t="s">
        <v>123</v>
      </c>
    </row>
  </sheetData>
  <mergeCells count="9">
    <mergeCell ref="A3:H3"/>
    <mergeCell ref="A4:B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9.11016949152542" defaultRowHeight="14.25" customHeight="1"/>
  <cols>
    <col min="1" max="1" width="16.3305084745763" customWidth="1"/>
    <col min="2" max="2" width="29" customWidth="1"/>
    <col min="3" max="3" width="23.8898305084746" customWidth="1"/>
    <col min="4" max="7" width="19.5423728813559" customWidth="1"/>
    <col min="8" max="8" width="15.4406779661017" customWidth="1"/>
    <col min="9" max="11" width="19.542372881355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361</v>
      </c>
    </row>
    <row r="3" ht="27.85" customHeight="1" spans="1:11">
      <c r="A3" s="25" t="s">
        <v>362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3.6" customHeight="1" spans="1:11">
      <c r="A4" s="5" t="str">
        <f>'部门财务收支预算总表01-1'!A4</f>
        <v>单位名称：新平彝族傣族自治县反腐倡廉警示教育中心</v>
      </c>
      <c r="B4" s="6"/>
      <c r="C4" s="6"/>
      <c r="D4" s="6"/>
      <c r="E4" s="6"/>
      <c r="F4" s="6"/>
      <c r="G4" s="6"/>
      <c r="H4" s="7"/>
      <c r="I4" s="7"/>
      <c r="J4" s="7"/>
      <c r="K4" s="8" t="s">
        <v>116</v>
      </c>
    </row>
    <row r="5" ht="21.8" customHeight="1" spans="1:11">
      <c r="A5" s="9" t="s">
        <v>186</v>
      </c>
      <c r="B5" s="9" t="s">
        <v>128</v>
      </c>
      <c r="C5" s="9" t="s">
        <v>187</v>
      </c>
      <c r="D5" s="10" t="s">
        <v>129</v>
      </c>
      <c r="E5" s="10" t="s">
        <v>130</v>
      </c>
      <c r="F5" s="10" t="s">
        <v>131</v>
      </c>
      <c r="G5" s="10" t="s">
        <v>132</v>
      </c>
      <c r="H5" s="16" t="s">
        <v>32</v>
      </c>
      <c r="I5" s="11" t="s">
        <v>363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6"/>
      <c r="I6" s="10" t="s">
        <v>35</v>
      </c>
      <c r="J6" s="10" t="s">
        <v>36</v>
      </c>
      <c r="K6" s="10" t="s">
        <v>37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3">
        <v>10</v>
      </c>
      <c r="K8" s="33">
        <v>11</v>
      </c>
    </row>
    <row r="9" ht="30.6" customHeight="1" spans="1:11">
      <c r="A9" s="27"/>
      <c r="B9" s="28"/>
      <c r="C9" s="27"/>
      <c r="D9" s="27"/>
      <c r="E9" s="27"/>
      <c r="F9" s="27"/>
      <c r="G9" s="27"/>
      <c r="H9" s="29"/>
      <c r="I9" s="29"/>
      <c r="J9" s="29"/>
      <c r="K9" s="29"/>
    </row>
    <row r="10" ht="30.6" customHeight="1" spans="1:11">
      <c r="A10" s="28"/>
      <c r="B10" s="28"/>
      <c r="C10" s="28"/>
      <c r="D10" s="28"/>
      <c r="E10" s="28"/>
      <c r="F10" s="28"/>
      <c r="G10" s="28"/>
      <c r="H10" s="29"/>
      <c r="I10" s="29"/>
      <c r="J10" s="29"/>
      <c r="K10" s="29"/>
    </row>
    <row r="11" ht="18.85" customHeight="1" spans="1:11">
      <c r="A11" s="30" t="s">
        <v>91</v>
      </c>
      <c r="B11" s="31"/>
      <c r="C11" s="31"/>
      <c r="D11" s="31"/>
      <c r="E11" s="31"/>
      <c r="F11" s="31"/>
      <c r="G11" s="32"/>
      <c r="H11" s="29"/>
      <c r="I11" s="29"/>
      <c r="J11" s="29"/>
      <c r="K11" s="29"/>
    </row>
    <row r="12" customHeight="1" spans="1:1">
      <c r="A12" t="s">
        <v>123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1016949152542" defaultRowHeight="14.25" customHeight="1" outlineLevelCol="6"/>
  <cols>
    <col min="1" max="1" width="37.7796610169492" customWidth="1"/>
    <col min="2" max="2" width="28" customWidth="1"/>
    <col min="3" max="3" width="37.5423728813559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364</v>
      </c>
    </row>
    <row r="3" ht="27.85" customHeight="1" spans="1:7">
      <c r="A3" s="4" t="s">
        <v>365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单位名称：新平彝族傣族自治县反腐倡廉警示教育中心</v>
      </c>
      <c r="B4" s="6"/>
      <c r="C4" s="6"/>
      <c r="D4" s="6"/>
      <c r="E4" s="7"/>
      <c r="F4" s="7"/>
      <c r="G4" s="8" t="s">
        <v>116</v>
      </c>
    </row>
    <row r="5" ht="21.8" customHeight="1" spans="1:7">
      <c r="A5" s="9" t="s">
        <v>187</v>
      </c>
      <c r="B5" s="9" t="s">
        <v>186</v>
      </c>
      <c r="C5" s="9" t="s">
        <v>128</v>
      </c>
      <c r="D5" s="10" t="s">
        <v>366</v>
      </c>
      <c r="E5" s="11" t="s">
        <v>35</v>
      </c>
      <c r="F5" s="12"/>
      <c r="G5" s="13"/>
    </row>
    <row r="6" ht="21.8" customHeight="1" spans="1:7">
      <c r="A6" s="14"/>
      <c r="B6" s="14"/>
      <c r="C6" s="14"/>
      <c r="D6" s="15"/>
      <c r="E6" s="16" t="s">
        <v>367</v>
      </c>
      <c r="F6" s="10" t="s">
        <v>368</v>
      </c>
      <c r="G6" s="10" t="s">
        <v>369</v>
      </c>
    </row>
    <row r="7" ht="40.6" customHeight="1" spans="1:7">
      <c r="A7" s="17"/>
      <c r="B7" s="17"/>
      <c r="C7" s="17"/>
      <c r="D7" s="18"/>
      <c r="E7" s="19"/>
      <c r="F7" s="18" t="s">
        <v>34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5" customHeight="1" spans="1:7">
      <c r="A9" s="21" t="s">
        <v>47</v>
      </c>
      <c r="B9" s="21" t="s">
        <v>191</v>
      </c>
      <c r="C9" s="22" t="s">
        <v>190</v>
      </c>
      <c r="D9" s="21" t="s">
        <v>370</v>
      </c>
      <c r="E9" s="23">
        <v>210000</v>
      </c>
      <c r="F9" s="23"/>
      <c r="G9" s="23"/>
    </row>
    <row r="10" ht="29.95" customHeight="1" spans="1:7">
      <c r="A10" s="21" t="s">
        <v>47</v>
      </c>
      <c r="B10" s="21" t="s">
        <v>191</v>
      </c>
      <c r="C10" s="22" t="s">
        <v>195</v>
      </c>
      <c r="D10" s="21" t="s">
        <v>370</v>
      </c>
      <c r="E10" s="23">
        <v>300000</v>
      </c>
      <c r="F10" s="23">
        <v>300000</v>
      </c>
      <c r="G10" s="23">
        <v>300000</v>
      </c>
    </row>
    <row r="11" ht="31" customHeight="1" spans="1:7">
      <c r="A11" s="21" t="s">
        <v>47</v>
      </c>
      <c r="B11" s="21" t="s">
        <v>191</v>
      </c>
      <c r="C11" s="22" t="s">
        <v>203</v>
      </c>
      <c r="D11" s="21" t="s">
        <v>371</v>
      </c>
      <c r="E11" s="23">
        <v>97000</v>
      </c>
      <c r="F11" s="23"/>
      <c r="G11" s="23"/>
    </row>
    <row r="12" customHeight="1" spans="1:7">
      <c r="A12" s="24" t="s">
        <v>32</v>
      </c>
      <c r="B12" s="24"/>
      <c r="C12" s="24"/>
      <c r="D12" s="24"/>
      <c r="E12" s="23">
        <v>607000</v>
      </c>
      <c r="F12" s="23">
        <v>300000</v>
      </c>
      <c r="G12" s="23">
        <v>300000</v>
      </c>
    </row>
    <row r="21" customHeight="1" spans="4:4">
      <c r="D21" t="s">
        <v>372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2025-01-21T02:50:00Z</dcterms:created>
  <cp:lastPrinted>2025-02-13T02:07:00Z</cp:lastPrinted>
  <dcterms:modified xsi:type="dcterms:W3CDTF">2025-02-20T06:39:05Z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F25FD634205643298FE9F214E84DEDE1_13</vt:lpwstr>
  </property>
  <property fmtid="{D5CDD505-2E9C-101B-9397-08002B2CF9AE}" pid="3" name="KSOProductBuildVer">
    <vt:lpwstr>2052-12.1.0.17133</vt:lpwstr>
  </property>
</Properties>
</file>